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My Documents\Sharpdesk Desktop\Contracts &amp; Price Lists\TCPN\2025 Price List &amp; Contract docs\"/>
    </mc:Choice>
  </mc:AlternateContent>
  <xr:revisionPtr revIDLastSave="0" documentId="13_ncr:1_{B15FDCFC-8AC4-4980-ACC8-44A4DEAEADA0}" xr6:coauthVersionLast="47" xr6:coauthVersionMax="47" xr10:uidLastSave="{00000000-0000-0000-0000-000000000000}"/>
  <bookViews>
    <workbookView xWindow="-120" yWindow="-120" windowWidth="29040" windowHeight="15720" xr2:uid="{EE4DDD14-2DFE-4A01-B8C0-AA60FC3B3CD2}"/>
  </bookViews>
  <sheets>
    <sheet name="2025 Pricing" sheetId="4" r:id="rId1"/>
    <sheet name="BigToys" sheetId="2" r:id="rId2"/>
    <sheet name="SurfaceMax" sheetId="18" r:id="rId3"/>
    <sheet name="2025 UltraPlay" sheetId="12" r:id="rId4"/>
    <sheet name="Freenotes" sheetId="20" r:id="rId5"/>
    <sheet name="UltraSite" sheetId="3" r:id="rId6"/>
    <sheet name="NRS" sheetId="14" r:id="rId7"/>
    <sheet name="Everlast" sheetId="8" r:id="rId8"/>
    <sheet name="SuperiorShade" sheetId="15" r:id="rId9"/>
    <sheet name="Dero" sheetId="19" r:id="rId10"/>
    <sheet name="Frog" sheetId="17" r:id="rId11"/>
  </sheets>
  <externalReferences>
    <externalReference r:id="rId12"/>
    <externalReference r:id="rId13"/>
    <externalReference r:id="rId14"/>
  </externalReferences>
  <definedNames>
    <definedName name="_xlnm._FilterDatabase" localSheetId="0" hidden="1">'2025 Pricing'!$A$18:$E$2978</definedName>
    <definedName name="_xlnm._FilterDatabase" localSheetId="3" hidden="1">'2025 UltraPlay'!$A$9:$D$310</definedName>
    <definedName name="_xlnm._FilterDatabase" localSheetId="9" hidden="1">Dero!$A$9:$T$139</definedName>
    <definedName name="_xlnm.Print_Area" localSheetId="3">'2025 UltraPlay'!$A$2:$C$310</definedName>
    <definedName name="_xlnm.Print_Area" localSheetId="1">BigToys!$A$1:$H$503</definedName>
    <definedName name="_xlnm.Print_Area" localSheetId="4">Freenotes!$A$1:$E$484</definedName>
    <definedName name="_xlnm.Print_Area" localSheetId="6">NRS!$A$1:$K$529</definedName>
    <definedName name="_xlnm.Print_Titles" localSheetId="4">Freenotes!$5:$5</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76" i="20" l="1"/>
  <c r="E475" i="20"/>
  <c r="E474" i="20"/>
  <c r="E470" i="20"/>
  <c r="E468" i="20"/>
  <c r="E466" i="20"/>
  <c r="E464" i="20"/>
  <c r="E462" i="20"/>
  <c r="E460" i="20"/>
  <c r="E458" i="20"/>
  <c r="E456" i="20"/>
  <c r="E452" i="20"/>
  <c r="E450" i="20"/>
  <c r="E448" i="20"/>
  <c r="E446" i="20"/>
  <c r="E444" i="20"/>
  <c r="E442" i="20"/>
  <c r="E440" i="20"/>
  <c r="E438" i="20"/>
  <c r="E436" i="20"/>
  <c r="E434" i="20"/>
  <c r="E432" i="20"/>
  <c r="E430" i="20"/>
  <c r="E428" i="20"/>
  <c r="E426" i="20"/>
  <c r="E424" i="20"/>
  <c r="E419" i="20"/>
  <c r="E418" i="20"/>
  <c r="E415" i="20"/>
  <c r="E414" i="20"/>
  <c r="E413" i="20"/>
  <c r="E410" i="20"/>
  <c r="E409" i="20"/>
  <c r="E408" i="20"/>
  <c r="E405" i="20"/>
  <c r="E404" i="20"/>
  <c r="E403" i="20"/>
  <c r="E400" i="20"/>
  <c r="E399" i="20"/>
  <c r="E398" i="20"/>
  <c r="E395" i="20"/>
  <c r="E394" i="20"/>
  <c r="E393" i="20"/>
  <c r="E390" i="20"/>
  <c r="E389" i="20"/>
  <c r="E388" i="20"/>
  <c r="E385" i="20"/>
  <c r="E384" i="20"/>
  <c r="E383" i="20"/>
  <c r="E382" i="20"/>
  <c r="E379" i="20"/>
  <c r="E378" i="20"/>
  <c r="E377" i="20"/>
  <c r="E374" i="20"/>
  <c r="E373" i="20"/>
  <c r="E372" i="20"/>
  <c r="E369" i="20"/>
  <c r="E368" i="20"/>
  <c r="E367" i="20"/>
  <c r="E366" i="20"/>
  <c r="E365" i="20"/>
  <c r="E364" i="20"/>
  <c r="E361" i="20"/>
  <c r="E360" i="20"/>
  <c r="E359" i="20"/>
  <c r="E356" i="20"/>
  <c r="E355" i="20"/>
  <c r="E354" i="20"/>
  <c r="E353" i="20"/>
  <c r="E352" i="20"/>
  <c r="E351" i="20"/>
  <c r="E348" i="20"/>
  <c r="E347" i="20"/>
  <c r="E346" i="20"/>
  <c r="E343" i="20"/>
  <c r="E342" i="20"/>
  <c r="E341" i="20"/>
  <c r="E338" i="20"/>
  <c r="E337" i="20"/>
  <c r="E336" i="20"/>
  <c r="E335" i="20"/>
  <c r="E332" i="20"/>
  <c r="E331" i="20"/>
  <c r="E330" i="20"/>
  <c r="E327" i="20"/>
  <c r="E326" i="20"/>
  <c r="E325" i="20"/>
  <c r="E322" i="20"/>
  <c r="E321" i="20"/>
  <c r="E320" i="20"/>
  <c r="E317" i="20"/>
  <c r="E316" i="20"/>
  <c r="E315" i="20"/>
  <c r="E309" i="20"/>
  <c r="E308" i="20"/>
  <c r="E307" i="20"/>
  <c r="E306" i="20"/>
  <c r="E305" i="20"/>
  <c r="E304" i="20"/>
  <c r="E303" i="20"/>
  <c r="E300" i="20"/>
  <c r="E299" i="20"/>
  <c r="E298" i="20"/>
  <c r="E297" i="20"/>
  <c r="E296" i="20"/>
  <c r="E295" i="20"/>
  <c r="E292" i="20"/>
  <c r="E291" i="20"/>
  <c r="E288" i="20"/>
  <c r="E287" i="20"/>
  <c r="E286" i="20"/>
  <c r="E283" i="20"/>
  <c r="E282" i="20"/>
  <c r="E281" i="20"/>
  <c r="E278" i="20"/>
  <c r="E277" i="20"/>
  <c r="E276" i="20"/>
  <c r="E275" i="20"/>
  <c r="E272" i="20"/>
  <c r="E271" i="20"/>
  <c r="E270" i="20"/>
  <c r="E269" i="20"/>
  <c r="E266" i="20"/>
  <c r="E265" i="20"/>
  <c r="E264" i="20"/>
  <c r="E263" i="20"/>
  <c r="E262" i="20"/>
  <c r="E261" i="20"/>
  <c r="E260" i="20"/>
  <c r="E259" i="20"/>
  <c r="E256" i="20"/>
  <c r="E255" i="20"/>
  <c r="E254" i="20"/>
  <c r="E253" i="20"/>
  <c r="E252" i="20"/>
  <c r="E251" i="20"/>
  <c r="E250" i="20"/>
  <c r="E247" i="20"/>
  <c r="E246" i="20"/>
  <c r="E245" i="20"/>
  <c r="E244" i="20"/>
  <c r="E243" i="20"/>
  <c r="E242" i="20"/>
  <c r="E241" i="20"/>
  <c r="E238" i="20"/>
  <c r="E237" i="20"/>
  <c r="E236" i="20"/>
  <c r="E235" i="20"/>
  <c r="E234" i="20"/>
  <c r="E233" i="20"/>
  <c r="E232" i="20"/>
  <c r="E229" i="20"/>
  <c r="E228" i="20"/>
  <c r="E227" i="20"/>
  <c r="E226" i="20"/>
  <c r="E225" i="20"/>
  <c r="E224" i="20"/>
  <c r="E221" i="20"/>
  <c r="E220" i="20"/>
  <c r="E219" i="20"/>
  <c r="E218" i="20"/>
  <c r="E217" i="20"/>
  <c r="E216" i="20"/>
  <c r="E215" i="20"/>
  <c r="E214" i="20"/>
  <c r="E213" i="20"/>
  <c r="E210" i="20"/>
  <c r="E209" i="20"/>
  <c r="E208" i="20"/>
  <c r="E207" i="20"/>
  <c r="E206" i="20"/>
  <c r="E205" i="20"/>
  <c r="E204" i="20"/>
  <c r="E201" i="20"/>
  <c r="E200" i="20"/>
  <c r="E199" i="20"/>
  <c r="E198" i="20"/>
  <c r="E197" i="20"/>
  <c r="E196" i="20"/>
  <c r="E195" i="20"/>
  <c r="E192" i="20"/>
  <c r="E191" i="20"/>
  <c r="E190" i="20"/>
  <c r="E189" i="20"/>
  <c r="E188" i="20"/>
  <c r="E187" i="20"/>
  <c r="E186" i="20"/>
  <c r="E185" i="20"/>
  <c r="E184" i="20"/>
  <c r="E183" i="20"/>
  <c r="E182" i="20"/>
  <c r="E181" i="20"/>
  <c r="E178" i="20"/>
  <c r="E177" i="20"/>
  <c r="E174" i="20"/>
  <c r="E173" i="20"/>
  <c r="E172" i="20"/>
  <c r="E171" i="20"/>
  <c r="E170" i="20"/>
  <c r="E169" i="20"/>
  <c r="E166" i="20"/>
  <c r="E165" i="20"/>
  <c r="E164" i="20"/>
  <c r="E163" i="20"/>
  <c r="E162" i="20"/>
  <c r="E161" i="20"/>
  <c r="E158" i="20"/>
  <c r="E157" i="20"/>
  <c r="E156" i="20"/>
  <c r="E155" i="20"/>
  <c r="E154" i="20"/>
  <c r="E153" i="20"/>
  <c r="E152" i="20"/>
  <c r="E149" i="20"/>
  <c r="E148" i="20"/>
  <c r="E145" i="20"/>
  <c r="E144" i="20"/>
  <c r="E143" i="20"/>
  <c r="E142" i="20"/>
  <c r="E139" i="20"/>
  <c r="E138" i="20"/>
  <c r="E137" i="20"/>
  <c r="E136" i="20"/>
  <c r="E135" i="20"/>
  <c r="E134" i="20"/>
  <c r="E133" i="20"/>
  <c r="E130" i="20"/>
  <c r="E129" i="20"/>
  <c r="E128" i="20"/>
  <c r="E127" i="20"/>
  <c r="E126" i="20"/>
  <c r="E125" i="20"/>
  <c r="E124" i="20"/>
  <c r="E123" i="20"/>
  <c r="E122" i="20"/>
  <c r="E121" i="20"/>
  <c r="E120" i="20"/>
  <c r="E119" i="20"/>
  <c r="E116" i="20"/>
  <c r="E115" i="20"/>
  <c r="E114" i="20"/>
  <c r="E113" i="20"/>
  <c r="E112" i="20"/>
  <c r="E111" i="20"/>
  <c r="E110" i="20"/>
  <c r="E109" i="20"/>
  <c r="E108" i="20"/>
  <c r="E107" i="20"/>
  <c r="E106" i="20"/>
  <c r="E105" i="20"/>
  <c r="E102" i="20"/>
  <c r="E101" i="20"/>
  <c r="E100" i="20"/>
  <c r="E99" i="20"/>
  <c r="E98" i="20"/>
  <c r="E97" i="20"/>
  <c r="E96" i="20"/>
  <c r="E93" i="20"/>
  <c r="E92" i="20"/>
  <c r="E89" i="20"/>
  <c r="E88" i="20"/>
  <c r="E87" i="20"/>
  <c r="E84" i="20"/>
  <c r="E83" i="20"/>
  <c r="E80" i="20"/>
  <c r="E79" i="20"/>
  <c r="E78" i="20"/>
  <c r="E77" i="20"/>
  <c r="E76" i="20"/>
  <c r="E75" i="20"/>
  <c r="E74" i="20"/>
  <c r="E71" i="20"/>
  <c r="E70" i="20"/>
  <c r="E69" i="20"/>
  <c r="E68" i="20"/>
  <c r="E67" i="20"/>
  <c r="E66" i="20"/>
  <c r="E65" i="20"/>
  <c r="E62" i="20"/>
  <c r="E61" i="20"/>
  <c r="E60" i="20"/>
  <c r="E59" i="20"/>
  <c r="E58" i="20"/>
  <c r="E57" i="20"/>
  <c r="E56" i="20"/>
  <c r="E55" i="20"/>
  <c r="E54" i="20"/>
  <c r="E53" i="20"/>
  <c r="E52" i="20"/>
  <c r="E51" i="20"/>
  <c r="E48" i="20"/>
  <c r="E47" i="20"/>
  <c r="E46" i="20"/>
  <c r="E45" i="20"/>
  <c r="E44" i="20"/>
  <c r="E43" i="20"/>
  <c r="E42" i="20"/>
  <c r="E41" i="20"/>
  <c r="E40" i="20"/>
  <c r="E39" i="20"/>
  <c r="E38" i="20"/>
  <c r="E37" i="20"/>
  <c r="E34" i="20"/>
  <c r="E33" i="20"/>
  <c r="E32" i="20"/>
  <c r="E31" i="20"/>
  <c r="E30" i="20"/>
  <c r="E29" i="20"/>
  <c r="E28" i="20"/>
  <c r="E27" i="20"/>
  <c r="E26" i="20"/>
  <c r="E23" i="20"/>
  <c r="E22" i="20"/>
  <c r="E21" i="20"/>
  <c r="E20" i="20"/>
  <c r="E19" i="20"/>
  <c r="E18" i="20"/>
  <c r="E17" i="20"/>
  <c r="E16" i="20"/>
  <c r="E15" i="20"/>
  <c r="E12" i="20"/>
  <c r="E11" i="20"/>
  <c r="E10" i="20"/>
  <c r="E9" i="20"/>
  <c r="E8" i="20"/>
  <c r="E7" i="20"/>
  <c r="H147" i="19" l="1"/>
  <c r="H146" i="19"/>
  <c r="H145" i="19"/>
  <c r="H144" i="19"/>
  <c r="H143" i="19"/>
  <c r="H142" i="19"/>
  <c r="H141" i="19"/>
  <c r="H140" i="19"/>
  <c r="H139" i="19"/>
  <c r="H138" i="19"/>
  <c r="H137" i="19"/>
  <c r="H136" i="19"/>
  <c r="H135" i="19"/>
  <c r="H134" i="19"/>
  <c r="H133" i="19"/>
  <c r="H129" i="19"/>
  <c r="H128" i="19"/>
  <c r="H127" i="19"/>
  <c r="H126" i="19"/>
  <c r="H125" i="19"/>
  <c r="H124" i="19"/>
  <c r="H123" i="19"/>
  <c r="H122" i="19"/>
  <c r="H121" i="19"/>
  <c r="H120" i="19"/>
  <c r="H119" i="19"/>
  <c r="H118" i="19"/>
  <c r="H117" i="19"/>
  <c r="H116" i="19"/>
  <c r="H115" i="19"/>
  <c r="H114" i="19"/>
  <c r="H113" i="19"/>
  <c r="H112" i="19"/>
  <c r="H111" i="19"/>
  <c r="H110" i="19"/>
  <c r="H109" i="19"/>
  <c r="H108" i="19"/>
  <c r="H107" i="19"/>
  <c r="H106" i="19"/>
  <c r="H105" i="19"/>
  <c r="H104" i="19"/>
  <c r="H103" i="19"/>
  <c r="H102" i="19"/>
  <c r="H101" i="19"/>
  <c r="H100" i="19"/>
  <c r="H99" i="19"/>
  <c r="H98" i="19"/>
  <c r="H97" i="19"/>
  <c r="H96" i="19"/>
  <c r="H95" i="19"/>
  <c r="H94" i="19"/>
  <c r="H93" i="19"/>
  <c r="H92" i="19"/>
  <c r="H91" i="19"/>
  <c r="H90" i="19"/>
  <c r="H89" i="19"/>
  <c r="H88" i="19"/>
  <c r="H87" i="19"/>
  <c r="H86" i="19"/>
  <c r="H85" i="19"/>
  <c r="H84" i="19"/>
  <c r="H83" i="19"/>
  <c r="H82" i="19"/>
  <c r="H81" i="19"/>
  <c r="H80" i="19"/>
  <c r="H79" i="19"/>
  <c r="H78" i="19"/>
  <c r="H77"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F309" i="17" l="1"/>
  <c r="F308" i="17"/>
  <c r="D25" i="18"/>
  <c r="D24" i="18"/>
  <c r="D23" i="18"/>
  <c r="D22" i="18"/>
  <c r="D21" i="18"/>
  <c r="D20" i="18"/>
  <c r="D19" i="18"/>
  <c r="D18" i="18"/>
  <c r="D17" i="18"/>
  <c r="D16" i="18"/>
  <c r="D15" i="18"/>
  <c r="D14" i="18"/>
  <c r="D13" i="18"/>
  <c r="D12" i="18"/>
  <c r="D11" i="18"/>
  <c r="D10" i="18"/>
  <c r="D9" i="18"/>
  <c r="D8" i="18"/>
  <c r="F85" i="17"/>
  <c r="F74" i="17"/>
  <c r="F73" i="17"/>
  <c r="F312" i="17" l="1"/>
  <c r="F311" i="17"/>
  <c r="F306" i="17"/>
  <c r="F305" i="17"/>
  <c r="F304" i="17"/>
  <c r="F303" i="17"/>
  <c r="F302" i="17"/>
  <c r="F301" i="17"/>
  <c r="F300" i="17"/>
  <c r="F299" i="17"/>
  <c r="F298" i="17"/>
  <c r="F297" i="17"/>
  <c r="F296" i="17"/>
  <c r="F293" i="17"/>
  <c r="F291" i="17"/>
  <c r="F289" i="17"/>
  <c r="F288" i="17"/>
  <c r="F286" i="17"/>
  <c r="F285" i="17"/>
  <c r="F283" i="17"/>
  <c r="F281" i="17"/>
  <c r="F280" i="17"/>
  <c r="F279" i="17"/>
  <c r="F277" i="17"/>
  <c r="F276" i="17"/>
  <c r="F274" i="17"/>
  <c r="F273" i="17"/>
  <c r="F272" i="17"/>
  <c r="F270" i="17"/>
  <c r="F269" i="17"/>
  <c r="F268" i="17"/>
  <c r="F265" i="17"/>
  <c r="F264" i="17"/>
  <c r="F263" i="17"/>
  <c r="F261" i="17"/>
  <c r="F260" i="17"/>
  <c r="F259" i="17"/>
  <c r="F256" i="17"/>
  <c r="F255" i="17"/>
  <c r="F254" i="17"/>
  <c r="F252" i="17"/>
  <c r="F251" i="17"/>
  <c r="F250" i="17"/>
  <c r="F248" i="17"/>
  <c r="F247" i="17"/>
  <c r="F246" i="17"/>
  <c r="F245" i="17"/>
  <c r="F243" i="17"/>
  <c r="F242" i="17"/>
  <c r="F241" i="17"/>
  <c r="F240" i="17"/>
  <c r="F238" i="17"/>
  <c r="F237" i="17"/>
  <c r="F236" i="17"/>
  <c r="F234" i="17"/>
  <c r="F233" i="17"/>
  <c r="F232" i="17"/>
  <c r="F230" i="17"/>
  <c r="F229" i="17"/>
  <c r="F228" i="17"/>
  <c r="F226" i="17"/>
  <c r="F225" i="17"/>
  <c r="F220" i="17"/>
  <c r="F219" i="17"/>
  <c r="F218" i="17"/>
  <c r="F217" i="17"/>
  <c r="F216" i="17"/>
  <c r="F215" i="17"/>
  <c r="F214" i="17"/>
  <c r="F213" i="17"/>
  <c r="F212" i="17"/>
  <c r="F211" i="17"/>
  <c r="F210" i="17"/>
  <c r="F209" i="17"/>
  <c r="F208" i="17"/>
  <c r="F207" i="17"/>
  <c r="F206" i="17"/>
  <c r="F205" i="17"/>
  <c r="F204" i="17"/>
  <c r="F203" i="17"/>
  <c r="F202" i="17"/>
  <c r="F201" i="17"/>
  <c r="F199" i="17"/>
  <c r="F197" i="17"/>
  <c r="F195" i="17"/>
  <c r="F193" i="17"/>
  <c r="F192" i="17"/>
  <c r="F191" i="17"/>
  <c r="F190" i="17"/>
  <c r="F189" i="17"/>
  <c r="F186" i="17"/>
  <c r="F184" i="17"/>
  <c r="F183" i="17"/>
  <c r="F180" i="17"/>
  <c r="F179" i="17"/>
  <c r="F178" i="17"/>
  <c r="F177" i="17"/>
  <c r="F175" i="17"/>
  <c r="F174" i="17"/>
  <c r="F172" i="17"/>
  <c r="F171" i="17"/>
  <c r="F170" i="17"/>
  <c r="F169" i="17"/>
  <c r="F167" i="17"/>
  <c r="F166" i="17"/>
  <c r="F164" i="17"/>
  <c r="F163" i="17"/>
  <c r="F160" i="17"/>
  <c r="F159" i="17"/>
  <c r="F157" i="17"/>
  <c r="F156" i="17"/>
  <c r="F154" i="17"/>
  <c r="F153" i="17"/>
  <c r="F151" i="17"/>
  <c r="F150" i="17"/>
  <c r="F148" i="17"/>
  <c r="F146" i="17"/>
  <c r="F145" i="17"/>
  <c r="F143" i="17"/>
  <c r="F141" i="17"/>
  <c r="F139" i="17"/>
  <c r="F137" i="17"/>
  <c r="F135" i="17"/>
  <c r="F132" i="17"/>
  <c r="F131" i="17"/>
  <c r="F130" i="17"/>
  <c r="F129" i="17"/>
  <c r="F127" i="17"/>
  <c r="F125" i="17"/>
  <c r="F124" i="17"/>
  <c r="F122" i="17"/>
  <c r="F121" i="17"/>
  <c r="F119" i="17"/>
  <c r="F118" i="17"/>
  <c r="F115" i="17"/>
  <c r="F113" i="17"/>
  <c r="F111" i="17"/>
  <c r="F110" i="17"/>
  <c r="F108" i="17"/>
  <c r="F107" i="17"/>
  <c r="F105" i="17"/>
  <c r="F103" i="17"/>
  <c r="F102" i="17"/>
  <c r="F101" i="17"/>
  <c r="F99" i="17"/>
  <c r="F97" i="17"/>
  <c r="F96" i="17"/>
  <c r="F94" i="17"/>
  <c r="F93" i="17"/>
  <c r="F92" i="17"/>
  <c r="F90" i="17"/>
  <c r="F89" i="17"/>
  <c r="F88" i="17"/>
  <c r="F84" i="17"/>
  <c r="F82" i="17"/>
  <c r="F81" i="17"/>
  <c r="F80" i="17"/>
  <c r="F78" i="17"/>
  <c r="F77" i="17"/>
  <c r="F76" i="17"/>
  <c r="F70" i="17"/>
  <c r="F69" i="17"/>
  <c r="F67" i="17"/>
  <c r="F66" i="17"/>
  <c r="F65" i="17"/>
  <c r="F63" i="17"/>
  <c r="F62" i="17"/>
  <c r="F61" i="17"/>
  <c r="F59" i="17"/>
  <c r="F58" i="17"/>
  <c r="F57" i="17"/>
  <c r="F55" i="17"/>
  <c r="F54" i="17"/>
  <c r="F53" i="17"/>
  <c r="F51" i="17"/>
  <c r="F50" i="17"/>
  <c r="F49" i="17"/>
  <c r="F47" i="17"/>
  <c r="F46" i="17"/>
  <c r="F45" i="17"/>
  <c r="F44" i="17"/>
  <c r="F42" i="17"/>
  <c r="F41" i="17"/>
  <c r="F40" i="17"/>
  <c r="F39" i="17"/>
  <c r="F37" i="17"/>
  <c r="F36" i="17"/>
  <c r="F34" i="17"/>
  <c r="F33" i="17"/>
  <c r="F32" i="17"/>
  <c r="F30" i="17"/>
  <c r="F29" i="17"/>
  <c r="F28" i="17"/>
  <c r="F26" i="17"/>
  <c r="F25" i="17"/>
  <c r="F24" i="17"/>
  <c r="F22" i="17"/>
  <c r="F21" i="17"/>
  <c r="F20" i="17"/>
  <c r="F18" i="17"/>
  <c r="F17" i="17"/>
  <c r="F16" i="17"/>
  <c r="F14" i="17"/>
  <c r="F13" i="17"/>
  <c r="D393" i="8" l="1"/>
  <c r="D392" i="8"/>
  <c r="D391" i="8"/>
  <c r="D390" i="8"/>
  <c r="D389" i="8"/>
  <c r="D388" i="8"/>
  <c r="D387" i="8"/>
  <c r="D386" i="8"/>
  <c r="D385" i="8"/>
  <c r="D383" i="8"/>
  <c r="D382" i="8"/>
  <c r="D380" i="8"/>
  <c r="D379" i="8"/>
  <c r="D378" i="8"/>
  <c r="D377" i="8"/>
  <c r="D376" i="8"/>
  <c r="D375" i="8"/>
  <c r="D374" i="8"/>
  <c r="D373" i="8"/>
  <c r="D372" i="8"/>
  <c r="D368" i="8"/>
  <c r="D367" i="8"/>
  <c r="D363" i="8"/>
  <c r="D362" i="8"/>
  <c r="D361" i="8"/>
  <c r="D360" i="8"/>
  <c r="D358" i="8"/>
  <c r="D356" i="8"/>
  <c r="D355" i="8"/>
  <c r="D354" i="8"/>
  <c r="D353" i="8"/>
  <c r="D349" i="8"/>
  <c r="D348" i="8"/>
  <c r="D347" i="8"/>
  <c r="D346" i="8"/>
  <c r="D345" i="8"/>
  <c r="D344" i="8"/>
  <c r="D343" i="8"/>
  <c r="D342" i="8"/>
  <c r="D341" i="8"/>
  <c r="D340" i="8"/>
  <c r="D339" i="8"/>
  <c r="D338" i="8"/>
  <c r="D335" i="8"/>
  <c r="D334" i="8"/>
  <c r="D333" i="8"/>
  <c r="D332" i="8"/>
  <c r="D331" i="8"/>
  <c r="D330" i="8"/>
  <c r="D329" i="8"/>
  <c r="D328" i="8"/>
  <c r="D326" i="8"/>
  <c r="D325" i="8"/>
  <c r="D324" i="8"/>
  <c r="D322" i="8"/>
  <c r="D321" i="8"/>
  <c r="D320" i="8"/>
  <c r="D319" i="8"/>
  <c r="D318" i="8"/>
  <c r="D317" i="8"/>
  <c r="D316" i="8"/>
  <c r="D314" i="8"/>
  <c r="D313" i="8"/>
  <c r="D312" i="8"/>
  <c r="D311" i="8"/>
  <c r="D310" i="8"/>
  <c r="D306" i="8"/>
  <c r="D305" i="8"/>
  <c r="D304" i="8"/>
  <c r="D303" i="8"/>
  <c r="D302" i="8"/>
  <c r="D301" i="8"/>
  <c r="D300" i="8"/>
  <c r="D299" i="8"/>
  <c r="D298" i="8"/>
  <c r="D297" i="8"/>
  <c r="D296" i="8"/>
  <c r="D295" i="8"/>
  <c r="D294" i="8"/>
  <c r="D293" i="8"/>
  <c r="D292" i="8"/>
  <c r="D291" i="8"/>
  <c r="D290" i="8"/>
  <c r="D289" i="8"/>
  <c r="D288" i="8"/>
  <c r="D287" i="8"/>
  <c r="D286" i="8"/>
  <c r="D285" i="8"/>
  <c r="D284" i="8"/>
  <c r="D283" i="8"/>
  <c r="D282" i="8"/>
  <c r="D280" i="8"/>
  <c r="D279" i="8"/>
  <c r="D278" i="8"/>
  <c r="D277" i="8"/>
  <c r="D276" i="8"/>
  <c r="D275" i="8"/>
  <c r="D274" i="8"/>
  <c r="D273" i="8"/>
  <c r="D272" i="8"/>
  <c r="D271" i="8"/>
  <c r="D270" i="8"/>
  <c r="D269" i="8"/>
  <c r="D268" i="8"/>
  <c r="D267" i="8"/>
  <c r="D266" i="8"/>
  <c r="D265" i="8"/>
  <c r="D264" i="8"/>
  <c r="D263" i="8"/>
  <c r="D262" i="8"/>
  <c r="D261" i="8"/>
  <c r="D260" i="8"/>
  <c r="D259" i="8"/>
  <c r="D258" i="8"/>
  <c r="D257" i="8"/>
  <c r="D256" i="8"/>
  <c r="D255" i="8"/>
  <c r="D254" i="8"/>
  <c r="D252" i="8"/>
  <c r="D251" i="8"/>
  <c r="D249" i="8"/>
  <c r="D248" i="8"/>
  <c r="D247" i="8"/>
  <c r="D246" i="8"/>
  <c r="D245" i="8"/>
  <c r="D243" i="8"/>
  <c r="D242" i="8"/>
  <c r="D241" i="8"/>
  <c r="D240" i="8"/>
  <c r="D239" i="8"/>
  <c r="D238" i="8"/>
  <c r="D237" i="8"/>
  <c r="D236" i="8"/>
  <c r="D235" i="8"/>
  <c r="D234" i="8"/>
  <c r="D233" i="8"/>
  <c r="D232" i="8"/>
  <c r="D231" i="8"/>
  <c r="D230" i="8"/>
  <c r="D229" i="8"/>
  <c r="D228" i="8"/>
  <c r="D227" i="8"/>
  <c r="D226" i="8"/>
  <c r="D224" i="8"/>
  <c r="D223" i="8"/>
  <c r="D222" i="8"/>
  <c r="D221" i="8"/>
  <c r="D220" i="8"/>
  <c r="D219" i="8"/>
  <c r="D217" i="8"/>
  <c r="D216" i="8"/>
  <c r="D214" i="8"/>
  <c r="D213" i="8"/>
  <c r="D212" i="8"/>
  <c r="D211" i="8"/>
  <c r="D210" i="8"/>
  <c r="D209" i="8"/>
  <c r="D207" i="8"/>
  <c r="D206" i="8"/>
  <c r="D204" i="8"/>
  <c r="D203" i="8"/>
  <c r="D202" i="8"/>
  <c r="D201" i="8"/>
  <c r="D200" i="8"/>
  <c r="D199" i="8"/>
  <c r="D198" i="8"/>
  <c r="D197" i="8"/>
  <c r="D196" i="8"/>
  <c r="D194" i="8"/>
  <c r="D193" i="8"/>
  <c r="D192" i="8"/>
  <c r="D191" i="8"/>
  <c r="D190" i="8"/>
  <c r="D189" i="8"/>
  <c r="D188" i="8"/>
  <c r="D187" i="8"/>
  <c r="D186" i="8"/>
  <c r="D184" i="8"/>
  <c r="D183" i="8"/>
  <c r="D182" i="8"/>
  <c r="D181" i="8"/>
  <c r="D180" i="8"/>
  <c r="D179" i="8"/>
  <c r="D178" i="8"/>
  <c r="D177" i="8"/>
  <c r="D176" i="8"/>
  <c r="D174" i="8"/>
  <c r="D173" i="8"/>
  <c r="D172" i="8"/>
  <c r="D171" i="8"/>
  <c r="D170" i="8"/>
  <c r="D169" i="8"/>
  <c r="D168" i="8"/>
  <c r="D167" i="8"/>
  <c r="D166" i="8"/>
  <c r="D164" i="8"/>
  <c r="D163" i="8"/>
  <c r="D162" i="8"/>
  <c r="D161" i="8"/>
  <c r="D160" i="8"/>
  <c r="D159" i="8"/>
  <c r="D158" i="8"/>
  <c r="D157" i="8"/>
  <c r="D156" i="8"/>
  <c r="D154" i="8"/>
  <c r="D153" i="8"/>
  <c r="D152" i="8"/>
  <c r="D151" i="8"/>
  <c r="D150" i="8"/>
  <c r="D149" i="8"/>
  <c r="D148" i="8"/>
  <c r="D147" i="8"/>
  <c r="D146" i="8"/>
  <c r="D144" i="8"/>
  <c r="D143" i="8"/>
  <c r="D142" i="8"/>
  <c r="D141" i="8"/>
  <c r="D140" i="8"/>
  <c r="D139" i="8"/>
  <c r="D137" i="8"/>
  <c r="D136" i="8"/>
  <c r="D135" i="8"/>
  <c r="D134" i="8"/>
  <c r="D133" i="8"/>
  <c r="D132" i="8"/>
  <c r="D130" i="8"/>
  <c r="D129" i="8"/>
  <c r="D128" i="8"/>
  <c r="D127" i="8"/>
  <c r="D126" i="8"/>
  <c r="D125" i="8"/>
  <c r="D124" i="8"/>
  <c r="D123" i="8"/>
  <c r="D122" i="8"/>
  <c r="D120" i="8"/>
  <c r="D119" i="8"/>
  <c r="D118" i="8"/>
  <c r="D117" i="8"/>
  <c r="D116" i="8"/>
  <c r="D115" i="8"/>
  <c r="D114" i="8"/>
  <c r="D113" i="8"/>
  <c r="D112" i="8"/>
  <c r="D110" i="8"/>
  <c r="D109" i="8"/>
  <c r="D108" i="8"/>
  <c r="D107" i="8"/>
  <c r="D106" i="8"/>
  <c r="D105" i="8"/>
  <c r="D104" i="8"/>
  <c r="D103" i="8"/>
  <c r="D102" i="8"/>
  <c r="D100" i="8"/>
  <c r="D99" i="8"/>
  <c r="D98" i="8"/>
  <c r="D97" i="8"/>
  <c r="D96" i="8"/>
  <c r="D95" i="8"/>
  <c r="D94" i="8"/>
  <c r="D93" i="8"/>
  <c r="D92" i="8"/>
  <c r="D90" i="8"/>
  <c r="D89" i="8"/>
  <c r="D88" i="8"/>
  <c r="D87" i="8"/>
  <c r="D86" i="8"/>
  <c r="D85" i="8"/>
  <c r="D84" i="8"/>
  <c r="D83" i="8"/>
  <c r="D82" i="8"/>
  <c r="D80" i="8"/>
  <c r="D79" i="8"/>
  <c r="D78" i="8"/>
  <c r="D77" i="8"/>
  <c r="D76" i="8"/>
  <c r="D75" i="8"/>
  <c r="D74" i="8"/>
  <c r="D73" i="8"/>
  <c r="D72" i="8"/>
  <c r="D70" i="8"/>
  <c r="D69" i="8"/>
  <c r="D68" i="8"/>
  <c r="D67" i="8"/>
  <c r="D66" i="8"/>
  <c r="D65" i="8"/>
  <c r="D64" i="8"/>
  <c r="D63" i="8"/>
  <c r="D62" i="8"/>
  <c r="D60" i="8"/>
  <c r="D59" i="8"/>
  <c r="D58" i="8"/>
  <c r="D57" i="8"/>
  <c r="D56" i="8"/>
  <c r="D55" i="8"/>
  <c r="D54" i="8"/>
  <c r="D53" i="8"/>
  <c r="D52" i="8"/>
  <c r="D50" i="8"/>
  <c r="D49" i="8"/>
  <c r="D48" i="8"/>
  <c r="D47" i="8"/>
  <c r="D46" i="8"/>
  <c r="D45" i="8"/>
  <c r="D44" i="8"/>
  <c r="D43" i="8"/>
  <c r="D42" i="8"/>
  <c r="D40" i="8"/>
  <c r="D39" i="8"/>
  <c r="D38" i="8"/>
  <c r="D37" i="8"/>
  <c r="D36" i="8"/>
  <c r="D35" i="8"/>
  <c r="D34" i="8"/>
  <c r="D33" i="8"/>
  <c r="D32" i="8"/>
  <c r="D30" i="8"/>
  <c r="D29" i="8"/>
  <c r="D28" i="8"/>
  <c r="D27" i="8"/>
  <c r="D26" i="8"/>
  <c r="D25" i="8"/>
  <c r="D24" i="8"/>
  <c r="D23" i="8"/>
  <c r="D22" i="8"/>
  <c r="D20" i="8"/>
  <c r="D19" i="8"/>
  <c r="D18" i="8"/>
  <c r="D17" i="8"/>
  <c r="D16" i="8"/>
  <c r="D15" i="8"/>
  <c r="D14" i="8"/>
  <c r="D13" i="8"/>
  <c r="D12" i="8"/>
  <c r="C214" i="8"/>
  <c r="C213" i="8"/>
  <c r="J499" i="14"/>
  <c r="J498" i="14"/>
  <c r="J497" i="14"/>
  <c r="J496" i="14"/>
  <c r="J495" i="14"/>
  <c r="J493" i="14"/>
  <c r="J492" i="14"/>
  <c r="J491" i="14"/>
  <c r="J490" i="14"/>
  <c r="J489" i="14"/>
  <c r="J488" i="14"/>
  <c r="J487" i="14"/>
  <c r="J486" i="14"/>
  <c r="J485" i="14"/>
  <c r="J484" i="14"/>
  <c r="J482" i="14"/>
  <c r="J481" i="14"/>
  <c r="J480"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3" i="14"/>
  <c r="J402" i="14"/>
  <c r="J401" i="14"/>
  <c r="J400" i="14"/>
  <c r="J399" i="14"/>
  <c r="J398" i="14"/>
  <c r="J397" i="14"/>
  <c r="J395" i="14"/>
  <c r="J394" i="14"/>
  <c r="J393" i="14"/>
  <c r="J392" i="14"/>
  <c r="J391" i="14"/>
  <c r="J390" i="14"/>
  <c r="J389" i="14"/>
  <c r="J387" i="14"/>
  <c r="J386" i="14"/>
  <c r="J385" i="14"/>
  <c r="J384" i="14"/>
  <c r="J383" i="14"/>
  <c r="J382" i="14"/>
  <c r="J380" i="14"/>
  <c r="J379" i="14"/>
  <c r="J378" i="14"/>
  <c r="J377" i="14"/>
  <c r="J376" i="14"/>
  <c r="J375" i="14"/>
  <c r="J374" i="14"/>
  <c r="J373" i="14"/>
  <c r="J372" i="14"/>
  <c r="J371" i="14"/>
  <c r="J369" i="14"/>
  <c r="J368" i="14"/>
  <c r="J367" i="14"/>
  <c r="J366" i="14"/>
  <c r="J365" i="14"/>
  <c r="J364" i="14"/>
  <c r="J363" i="14"/>
  <c r="J362" i="14"/>
  <c r="J361" i="14"/>
  <c r="J360" i="14"/>
  <c r="J358" i="14"/>
  <c r="J357" i="14"/>
  <c r="J356" i="14"/>
  <c r="J355" i="14"/>
  <c r="J354" i="14"/>
  <c r="J353" i="14"/>
  <c r="J352" i="14"/>
  <c r="J351" i="14"/>
  <c r="J350" i="14"/>
  <c r="J349" i="14"/>
  <c r="J348" i="14"/>
  <c r="J347" i="14"/>
  <c r="J346" i="14"/>
  <c r="J345" i="14"/>
  <c r="J344" i="14"/>
  <c r="J343" i="14"/>
  <c r="J341" i="14"/>
  <c r="J340" i="14"/>
  <c r="J339" i="14"/>
  <c r="J338" i="14"/>
  <c r="J337" i="14"/>
  <c r="J336" i="14"/>
  <c r="J335" i="14"/>
  <c r="J334" i="14"/>
  <c r="J333" i="14"/>
  <c r="J332" i="14"/>
  <c r="J331" i="14"/>
  <c r="J330" i="14"/>
  <c r="J329" i="14"/>
  <c r="J328" i="14"/>
  <c r="J327" i="14"/>
  <c r="J326" i="14"/>
  <c r="J324" i="14"/>
  <c r="J323" i="14"/>
  <c r="J321" i="14"/>
  <c r="J320" i="14"/>
  <c r="J319" i="14"/>
  <c r="J318" i="14"/>
  <c r="J317" i="14"/>
  <c r="J316" i="14"/>
  <c r="J315" i="14"/>
  <c r="J314" i="14"/>
  <c r="J313" i="14"/>
  <c r="J312" i="14"/>
  <c r="J311" i="14"/>
  <c r="J310" i="14"/>
  <c r="J309" i="14"/>
  <c r="J308" i="14"/>
  <c r="J307" i="14"/>
  <c r="J306" i="14"/>
  <c r="J304" i="14"/>
  <c r="J303" i="14"/>
  <c r="J302" i="14"/>
  <c r="J301" i="14"/>
  <c r="J300" i="14"/>
  <c r="J299" i="14"/>
  <c r="J298" i="14"/>
  <c r="J297" i="14"/>
  <c r="J296" i="14"/>
  <c r="J295" i="14"/>
  <c r="J294" i="14"/>
  <c r="J293" i="14"/>
  <c r="J292" i="14"/>
  <c r="J291" i="14"/>
  <c r="J290" i="14"/>
  <c r="J289" i="14"/>
  <c r="J287" i="14"/>
  <c r="J286" i="14"/>
  <c r="J285" i="14"/>
  <c r="J284" i="14"/>
  <c r="J283" i="14"/>
  <c r="J282" i="14"/>
  <c r="J281" i="14"/>
  <c r="J280" i="14"/>
  <c r="J279" i="14"/>
  <c r="J278" i="14"/>
  <c r="J277" i="14"/>
  <c r="J276" i="14"/>
  <c r="J275" i="14"/>
  <c r="J274" i="14"/>
  <c r="J273" i="14"/>
  <c r="J272" i="14"/>
  <c r="J270" i="14"/>
  <c r="J269" i="14"/>
  <c r="J268" i="14"/>
  <c r="J267" i="14"/>
  <c r="J266" i="14"/>
  <c r="J265" i="14"/>
  <c r="J264" i="14"/>
  <c r="J263" i="14"/>
  <c r="J262" i="14"/>
  <c r="J261" i="14"/>
  <c r="J260" i="14"/>
  <c r="J259" i="14"/>
  <c r="J258" i="14"/>
  <c r="J257" i="14"/>
  <c r="J256" i="14"/>
  <c r="J255" i="14"/>
  <c r="J254"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4" i="14"/>
  <c r="J33" i="14"/>
  <c r="J32" i="14"/>
  <c r="J31" i="14"/>
  <c r="J30" i="14"/>
  <c r="J29" i="14"/>
  <c r="J28" i="14"/>
  <c r="J27" i="14"/>
  <c r="J26" i="14"/>
  <c r="J25" i="14"/>
  <c r="J24" i="14"/>
  <c r="J23" i="14"/>
  <c r="J22" i="14"/>
  <c r="J21" i="14"/>
  <c r="J20" i="14"/>
  <c r="J19" i="14"/>
  <c r="J18" i="14"/>
  <c r="J17" i="14"/>
  <c r="J16" i="14"/>
  <c r="J15" i="14"/>
  <c r="J14" i="14"/>
  <c r="J13" i="14"/>
  <c r="J12" i="14"/>
  <c r="J11" i="14"/>
  <c r="E2535" i="3" l="1"/>
  <c r="E2534" i="3"/>
  <c r="E2533" i="3"/>
  <c r="E2532" i="3"/>
  <c r="E2531" i="3"/>
  <c r="E2530" i="3"/>
  <c r="E2529" i="3"/>
  <c r="E2528" i="3"/>
  <c r="E2527" i="3"/>
  <c r="E2526" i="3"/>
  <c r="E2525" i="3"/>
  <c r="E2524" i="3"/>
  <c r="E2523" i="3"/>
  <c r="E2522" i="3"/>
  <c r="E2521" i="3"/>
  <c r="E2520" i="3"/>
  <c r="E2519" i="3"/>
  <c r="E2518" i="3"/>
  <c r="E2517" i="3"/>
  <c r="E2516" i="3"/>
  <c r="E2515" i="3"/>
  <c r="E2514" i="3"/>
  <c r="E2513" i="3"/>
  <c r="E2512" i="3"/>
  <c r="E2511" i="3"/>
  <c r="E2510" i="3"/>
  <c r="E2509" i="3"/>
  <c r="E2508" i="3"/>
  <c r="E2507" i="3"/>
  <c r="E2506" i="3"/>
  <c r="E2505" i="3"/>
  <c r="E2504" i="3"/>
  <c r="E2503" i="3"/>
  <c r="E2502" i="3"/>
  <c r="E2501" i="3"/>
  <c r="E2500" i="3"/>
  <c r="E2499" i="3"/>
  <c r="E2498" i="3"/>
  <c r="E2497" i="3"/>
  <c r="E2496" i="3"/>
  <c r="E2495" i="3"/>
  <c r="E2494" i="3"/>
  <c r="E2493" i="3"/>
  <c r="E2492" i="3"/>
  <c r="E2491" i="3"/>
  <c r="E2490" i="3"/>
  <c r="E2489" i="3"/>
  <c r="E2488" i="3"/>
  <c r="E2487" i="3"/>
  <c r="E2486" i="3"/>
  <c r="E2485" i="3"/>
  <c r="E2484" i="3"/>
  <c r="E2483" i="3"/>
  <c r="E2482" i="3"/>
  <c r="E2481" i="3"/>
  <c r="E2480" i="3"/>
  <c r="E2479" i="3"/>
  <c r="E2478" i="3"/>
  <c r="E2477" i="3"/>
  <c r="E2476" i="3"/>
  <c r="E2475" i="3"/>
  <c r="E2474" i="3"/>
  <c r="E2473" i="3"/>
  <c r="E2472" i="3"/>
  <c r="E2471" i="3"/>
  <c r="E2470" i="3"/>
  <c r="E2469" i="3"/>
  <c r="E2468" i="3"/>
  <c r="E2467" i="3"/>
  <c r="E2466" i="3"/>
  <c r="E2465" i="3"/>
  <c r="E2464" i="3"/>
  <c r="E2463" i="3"/>
  <c r="E2462" i="3"/>
  <c r="E2461" i="3"/>
  <c r="E2460" i="3"/>
  <c r="E2459" i="3"/>
  <c r="E2458" i="3"/>
  <c r="E2457" i="3"/>
  <c r="E2456" i="3"/>
  <c r="E2455" i="3"/>
  <c r="E2454" i="3"/>
  <c r="E2453" i="3"/>
  <c r="E2452" i="3"/>
  <c r="E2451" i="3"/>
  <c r="E2450" i="3"/>
  <c r="E2449" i="3"/>
  <c r="E2448" i="3"/>
  <c r="E2447" i="3"/>
  <c r="E2446" i="3"/>
  <c r="E2445" i="3"/>
  <c r="E2444" i="3"/>
  <c r="E2443" i="3"/>
  <c r="E2442" i="3"/>
  <c r="E2441" i="3"/>
  <c r="E2440" i="3"/>
  <c r="E2439" i="3"/>
  <c r="E2438" i="3"/>
  <c r="E2437" i="3"/>
  <c r="E2436" i="3"/>
  <c r="E2435" i="3"/>
  <c r="E2434" i="3"/>
  <c r="E2433" i="3"/>
  <c r="E2432" i="3"/>
  <c r="E2431" i="3"/>
  <c r="E2430" i="3"/>
  <c r="E2429" i="3"/>
  <c r="E2428" i="3"/>
  <c r="E2427" i="3"/>
  <c r="E2426" i="3"/>
  <c r="E2425" i="3"/>
  <c r="E2424" i="3"/>
  <c r="E2423" i="3"/>
  <c r="E2422" i="3"/>
  <c r="E2421" i="3"/>
  <c r="E2420" i="3"/>
  <c r="E2419" i="3"/>
  <c r="E2418" i="3"/>
  <c r="E2417" i="3"/>
  <c r="E2416" i="3"/>
  <c r="E2415" i="3"/>
  <c r="E2414" i="3"/>
  <c r="E2413" i="3"/>
  <c r="E2412" i="3"/>
  <c r="E2411" i="3"/>
  <c r="E2410" i="3"/>
  <c r="E2409" i="3"/>
  <c r="E2408" i="3"/>
  <c r="E2407" i="3"/>
  <c r="E2406" i="3"/>
  <c r="E2405" i="3"/>
  <c r="E2404" i="3"/>
  <c r="E2403" i="3"/>
  <c r="E2402" i="3"/>
  <c r="E2401" i="3"/>
  <c r="E2400" i="3"/>
  <c r="E2399" i="3"/>
  <c r="E2398" i="3"/>
  <c r="E2397" i="3"/>
  <c r="E2396" i="3"/>
  <c r="E2395" i="3"/>
  <c r="E2394" i="3"/>
  <c r="E2393" i="3"/>
  <c r="E2392" i="3"/>
  <c r="E2391" i="3"/>
  <c r="E2390" i="3"/>
  <c r="E2389" i="3"/>
  <c r="E2388" i="3"/>
  <c r="E2387" i="3"/>
  <c r="E2386" i="3"/>
  <c r="E2385" i="3"/>
  <c r="E2384" i="3"/>
  <c r="E2383" i="3"/>
  <c r="E2382" i="3"/>
  <c r="E2381" i="3"/>
  <c r="E2380" i="3"/>
  <c r="E2379" i="3"/>
  <c r="E2378" i="3"/>
  <c r="E2377" i="3"/>
  <c r="E2376" i="3"/>
  <c r="E2375" i="3"/>
  <c r="E2374" i="3"/>
  <c r="E2373" i="3"/>
  <c r="E2372" i="3"/>
  <c r="E2371" i="3"/>
  <c r="E2370" i="3"/>
  <c r="E2369" i="3"/>
  <c r="E2368" i="3"/>
  <c r="E2367" i="3"/>
  <c r="E2366" i="3"/>
  <c r="E2365" i="3"/>
  <c r="E2364" i="3"/>
  <c r="E2363" i="3"/>
  <c r="E2362" i="3"/>
  <c r="E2361" i="3"/>
  <c r="E2360" i="3"/>
  <c r="E2359" i="3"/>
  <c r="E2358" i="3"/>
  <c r="E2357" i="3"/>
  <c r="E2356" i="3"/>
  <c r="E2355" i="3"/>
  <c r="E2354" i="3"/>
  <c r="E2353" i="3"/>
  <c r="E2352" i="3"/>
  <c r="E2351" i="3"/>
  <c r="E2350" i="3"/>
  <c r="E2349" i="3"/>
  <c r="E2348" i="3"/>
  <c r="E2347" i="3"/>
  <c r="E2346" i="3"/>
  <c r="E2345" i="3"/>
  <c r="E2344" i="3"/>
  <c r="E2343" i="3"/>
  <c r="E2342" i="3"/>
  <c r="E2341" i="3"/>
  <c r="E2340" i="3"/>
  <c r="E2339" i="3"/>
  <c r="E2338" i="3"/>
  <c r="E2337" i="3"/>
  <c r="E2336" i="3"/>
  <c r="E2335" i="3"/>
  <c r="E2334" i="3"/>
  <c r="E2333" i="3"/>
  <c r="E2332" i="3"/>
  <c r="E2331" i="3"/>
  <c r="E2330" i="3"/>
  <c r="E2329" i="3"/>
  <c r="E2328" i="3"/>
  <c r="E2327" i="3"/>
  <c r="E2326" i="3"/>
  <c r="E2325" i="3"/>
  <c r="E2324" i="3"/>
  <c r="E2323" i="3"/>
  <c r="E2322" i="3"/>
  <c r="E2321" i="3"/>
  <c r="E2320" i="3"/>
  <c r="E2319" i="3"/>
  <c r="E2318" i="3"/>
  <c r="E2317" i="3"/>
  <c r="E2316" i="3"/>
  <c r="E2315" i="3"/>
  <c r="E2314" i="3"/>
  <c r="E2313" i="3"/>
  <c r="E2312" i="3"/>
  <c r="E2311" i="3"/>
  <c r="E2310" i="3"/>
  <c r="E2309" i="3"/>
  <c r="E2308" i="3"/>
  <c r="E2307" i="3"/>
  <c r="E2306" i="3"/>
  <c r="E2305" i="3"/>
  <c r="E2304" i="3"/>
  <c r="E2303" i="3"/>
  <c r="E2302" i="3"/>
  <c r="E2301" i="3"/>
  <c r="E2300" i="3"/>
  <c r="E2299" i="3"/>
  <c r="E2298" i="3"/>
  <c r="E2297" i="3"/>
  <c r="E2296" i="3"/>
  <c r="E2295" i="3"/>
  <c r="E2294" i="3"/>
  <c r="E2293" i="3"/>
  <c r="E2292" i="3"/>
  <c r="E2291" i="3"/>
  <c r="E2290" i="3"/>
  <c r="E2289" i="3"/>
  <c r="E2288" i="3"/>
  <c r="E2287" i="3"/>
  <c r="E2286" i="3"/>
  <c r="E2285" i="3"/>
  <c r="E2284" i="3"/>
  <c r="E2283" i="3"/>
  <c r="E2282" i="3"/>
  <c r="E2281" i="3"/>
  <c r="E2280" i="3"/>
  <c r="E2279" i="3"/>
  <c r="E2278" i="3"/>
  <c r="E2277" i="3"/>
  <c r="E2276" i="3"/>
  <c r="E2275" i="3"/>
  <c r="E2274" i="3"/>
  <c r="E2273" i="3"/>
  <c r="E2272" i="3"/>
  <c r="E2271" i="3"/>
  <c r="E2270" i="3"/>
  <c r="E2269" i="3"/>
  <c r="E2268" i="3"/>
  <c r="E2267" i="3"/>
  <c r="E2266" i="3"/>
  <c r="E2265" i="3"/>
  <c r="E2264" i="3"/>
  <c r="E2263" i="3"/>
  <c r="E2262" i="3"/>
  <c r="E2261" i="3"/>
  <c r="E2260" i="3"/>
  <c r="E2259" i="3"/>
  <c r="E2258" i="3"/>
  <c r="E2257" i="3"/>
  <c r="E2256" i="3"/>
  <c r="E2255" i="3"/>
  <c r="E2254" i="3"/>
  <c r="E2253" i="3"/>
  <c r="E2252" i="3"/>
  <c r="E2251" i="3"/>
  <c r="E2250" i="3"/>
  <c r="E2249" i="3"/>
  <c r="E2248" i="3"/>
  <c r="E2247" i="3"/>
  <c r="E2246" i="3"/>
  <c r="E2245" i="3"/>
  <c r="E2244" i="3"/>
  <c r="E2243" i="3"/>
  <c r="E2242" i="3"/>
  <c r="E2241" i="3"/>
  <c r="E2240" i="3"/>
  <c r="E2239" i="3"/>
  <c r="E2238" i="3"/>
  <c r="E2237" i="3"/>
  <c r="E2236" i="3"/>
  <c r="E2235" i="3"/>
  <c r="E2234" i="3"/>
  <c r="E2233" i="3"/>
  <c r="E2232" i="3"/>
  <c r="E2231" i="3"/>
  <c r="E2230" i="3"/>
  <c r="E2229" i="3"/>
  <c r="E2228" i="3"/>
  <c r="E2227" i="3"/>
  <c r="E2226" i="3"/>
  <c r="E2225" i="3"/>
  <c r="E2224" i="3"/>
  <c r="E2223" i="3"/>
  <c r="E2222" i="3"/>
  <c r="E2221" i="3"/>
  <c r="E2220" i="3"/>
  <c r="E2219" i="3"/>
  <c r="E2218" i="3"/>
  <c r="E2217" i="3"/>
  <c r="E2216" i="3"/>
  <c r="E2215" i="3"/>
  <c r="E2214" i="3"/>
  <c r="E2213" i="3"/>
  <c r="E2212" i="3"/>
  <c r="E2211" i="3"/>
  <c r="E2210" i="3"/>
  <c r="E2209" i="3"/>
  <c r="E2208" i="3"/>
  <c r="E2207" i="3"/>
  <c r="E2206" i="3"/>
  <c r="E2205" i="3"/>
  <c r="E2204" i="3"/>
  <c r="E2203" i="3"/>
  <c r="E2202" i="3"/>
  <c r="E2201" i="3"/>
  <c r="E2200" i="3"/>
  <c r="E2199" i="3"/>
  <c r="E2198" i="3"/>
  <c r="E2197" i="3"/>
  <c r="E2196" i="3"/>
  <c r="E2195" i="3"/>
  <c r="E2194" i="3"/>
  <c r="E2193" i="3"/>
  <c r="E2192" i="3"/>
  <c r="E2191" i="3"/>
  <c r="E2190" i="3"/>
  <c r="E2189" i="3"/>
  <c r="E2188" i="3"/>
  <c r="E2187" i="3"/>
  <c r="E2186" i="3"/>
  <c r="E2185" i="3"/>
  <c r="E2184" i="3"/>
  <c r="E2183" i="3"/>
  <c r="E2182" i="3"/>
  <c r="E2181" i="3"/>
  <c r="E2180" i="3"/>
  <c r="E2179" i="3"/>
  <c r="E2178" i="3"/>
  <c r="E2177" i="3"/>
  <c r="E2176" i="3"/>
  <c r="E2175" i="3"/>
  <c r="E2174" i="3"/>
  <c r="E2173" i="3"/>
  <c r="E2172" i="3"/>
  <c r="E2171" i="3"/>
  <c r="E2170" i="3"/>
  <c r="E2169" i="3"/>
  <c r="E2168" i="3"/>
  <c r="E2167" i="3"/>
  <c r="E2166" i="3"/>
  <c r="E2165" i="3"/>
  <c r="E2164" i="3"/>
  <c r="E2163" i="3"/>
  <c r="E2162" i="3"/>
  <c r="E2161" i="3"/>
  <c r="E2160" i="3"/>
  <c r="E2159" i="3"/>
  <c r="E2158" i="3"/>
  <c r="E2157" i="3"/>
  <c r="E2156" i="3"/>
  <c r="E2155" i="3"/>
  <c r="E2154" i="3"/>
  <c r="E2153" i="3"/>
  <c r="E2152" i="3"/>
  <c r="E2151" i="3"/>
  <c r="E2150" i="3"/>
  <c r="E2149" i="3"/>
  <c r="E2148" i="3"/>
  <c r="E2147" i="3"/>
  <c r="E2146" i="3"/>
  <c r="E2145" i="3"/>
  <c r="E2144" i="3"/>
  <c r="E2143" i="3"/>
  <c r="E2142" i="3"/>
  <c r="E2141" i="3"/>
  <c r="E2140" i="3"/>
  <c r="E2139" i="3"/>
  <c r="E2138" i="3"/>
  <c r="E2137" i="3"/>
  <c r="E2136" i="3"/>
  <c r="E2135" i="3"/>
  <c r="E2134" i="3"/>
  <c r="E2133" i="3"/>
  <c r="E2132" i="3"/>
  <c r="E2131" i="3"/>
  <c r="E2130" i="3"/>
  <c r="E2129" i="3"/>
  <c r="E2128" i="3"/>
  <c r="E2127" i="3"/>
  <c r="E2126" i="3"/>
  <c r="E2125" i="3"/>
  <c r="E2124" i="3"/>
  <c r="E2123" i="3"/>
  <c r="E2122" i="3"/>
  <c r="E2121" i="3"/>
  <c r="E2120" i="3"/>
  <c r="E2119" i="3"/>
  <c r="E2118" i="3"/>
  <c r="E2117" i="3"/>
  <c r="E2116" i="3"/>
  <c r="E2115" i="3"/>
  <c r="E2114" i="3"/>
  <c r="E2113" i="3"/>
  <c r="E2112" i="3"/>
  <c r="E2111" i="3"/>
  <c r="E2110" i="3"/>
  <c r="E2109" i="3"/>
  <c r="E2108" i="3"/>
  <c r="E2107" i="3"/>
  <c r="E2106" i="3"/>
  <c r="E2105" i="3"/>
  <c r="E2104" i="3"/>
  <c r="E2103" i="3"/>
  <c r="E2102" i="3"/>
  <c r="E2101" i="3"/>
  <c r="E2100" i="3"/>
  <c r="E2099" i="3"/>
  <c r="E2098" i="3"/>
  <c r="E2097" i="3"/>
  <c r="E2096" i="3"/>
  <c r="E2095" i="3"/>
  <c r="E2094" i="3"/>
  <c r="E2093" i="3"/>
  <c r="E2092" i="3"/>
  <c r="E2091" i="3"/>
  <c r="E2090" i="3"/>
  <c r="E2089" i="3"/>
  <c r="E2088" i="3"/>
  <c r="E2087" i="3"/>
  <c r="E2086" i="3"/>
  <c r="E2085" i="3"/>
  <c r="E2084" i="3"/>
  <c r="E2083" i="3"/>
  <c r="E2082" i="3"/>
  <c r="E2081" i="3"/>
  <c r="E2080" i="3"/>
  <c r="E2079" i="3"/>
  <c r="E2078" i="3"/>
  <c r="E2077" i="3"/>
  <c r="E2076" i="3"/>
  <c r="E2075" i="3"/>
  <c r="E2074" i="3"/>
  <c r="E2073" i="3"/>
  <c r="E2072" i="3"/>
  <c r="E2071" i="3"/>
  <c r="E2070" i="3"/>
  <c r="E2069" i="3"/>
  <c r="E2068" i="3"/>
  <c r="E2067" i="3"/>
  <c r="E2066" i="3"/>
  <c r="E2065" i="3"/>
  <c r="E2064" i="3"/>
  <c r="E2063" i="3"/>
  <c r="E2062" i="3"/>
  <c r="E2061" i="3"/>
  <c r="E2060" i="3"/>
  <c r="E2059" i="3"/>
  <c r="E2058" i="3"/>
  <c r="E2057" i="3"/>
  <c r="E2056" i="3"/>
  <c r="E2055" i="3"/>
  <c r="E2054" i="3"/>
  <c r="E2053" i="3"/>
  <c r="E2052" i="3"/>
  <c r="E2051" i="3"/>
  <c r="E2050" i="3"/>
  <c r="E2049" i="3"/>
  <c r="E2048" i="3"/>
  <c r="E2047" i="3"/>
  <c r="E2046" i="3"/>
  <c r="E2045" i="3"/>
  <c r="E2044" i="3"/>
  <c r="E2043" i="3"/>
  <c r="E2042" i="3"/>
  <c r="E2041" i="3"/>
  <c r="E2040" i="3"/>
  <c r="E2039" i="3"/>
  <c r="E2038" i="3"/>
  <c r="E2037" i="3"/>
  <c r="E2036" i="3"/>
  <c r="E2035" i="3"/>
  <c r="E2034" i="3"/>
  <c r="E2033" i="3"/>
  <c r="E2032" i="3"/>
  <c r="E2031" i="3"/>
  <c r="E2030" i="3"/>
  <c r="E2029" i="3"/>
  <c r="E2028" i="3"/>
  <c r="E2027" i="3"/>
  <c r="E2026" i="3"/>
  <c r="E2025" i="3"/>
  <c r="E2024" i="3"/>
  <c r="E2023" i="3"/>
  <c r="E2022" i="3"/>
  <c r="E2021" i="3"/>
  <c r="E2020" i="3"/>
  <c r="E2019" i="3"/>
  <c r="E2018" i="3"/>
  <c r="E2017" i="3"/>
  <c r="E2016" i="3"/>
  <c r="E2015" i="3"/>
  <c r="E2014" i="3"/>
  <c r="E2013" i="3"/>
  <c r="E2012" i="3"/>
  <c r="E2011" i="3"/>
  <c r="E2010" i="3"/>
  <c r="E2009" i="3"/>
  <c r="E2008" i="3"/>
  <c r="E2007" i="3"/>
  <c r="E2006" i="3"/>
  <c r="E2005" i="3"/>
  <c r="E2004" i="3"/>
  <c r="E2003" i="3"/>
  <c r="E2002" i="3"/>
  <c r="E2001" i="3"/>
  <c r="E2000" i="3"/>
  <c r="E1999" i="3"/>
  <c r="E1998" i="3"/>
  <c r="E1997" i="3"/>
  <c r="E1996" i="3"/>
  <c r="E1995" i="3"/>
  <c r="E1994" i="3"/>
  <c r="E1993" i="3"/>
  <c r="E1992" i="3"/>
  <c r="E1991" i="3"/>
  <c r="E1990" i="3"/>
  <c r="E1989" i="3"/>
  <c r="E1988" i="3"/>
  <c r="E1987" i="3"/>
  <c r="E1986" i="3"/>
  <c r="E1985" i="3"/>
  <c r="E1984" i="3"/>
  <c r="E1983" i="3"/>
  <c r="E1982" i="3"/>
  <c r="E1981" i="3"/>
  <c r="E1980" i="3"/>
  <c r="E1979" i="3"/>
  <c r="E1978" i="3"/>
  <c r="E1977" i="3"/>
  <c r="E1976" i="3"/>
  <c r="E1975" i="3"/>
  <c r="E1974" i="3"/>
  <c r="E1973" i="3"/>
  <c r="E1972" i="3"/>
  <c r="E1971" i="3"/>
  <c r="E1970" i="3"/>
  <c r="E1969" i="3"/>
  <c r="E1968" i="3"/>
  <c r="E1967" i="3"/>
  <c r="E1966" i="3"/>
  <c r="E1965" i="3"/>
  <c r="E1964" i="3"/>
  <c r="E1963" i="3"/>
  <c r="E1962" i="3"/>
  <c r="E1961" i="3"/>
  <c r="E1960" i="3"/>
  <c r="E1959" i="3"/>
  <c r="E1958" i="3"/>
  <c r="E1957" i="3"/>
  <c r="E1956" i="3"/>
  <c r="E1955" i="3"/>
  <c r="E1954" i="3"/>
  <c r="E1953" i="3"/>
  <c r="E1952" i="3"/>
  <c r="E1951" i="3"/>
  <c r="E1950" i="3"/>
  <c r="E1949" i="3"/>
  <c r="E1948" i="3"/>
  <c r="E1947" i="3"/>
  <c r="E1946" i="3"/>
  <c r="E1945" i="3"/>
  <c r="E1944" i="3"/>
  <c r="E1943" i="3"/>
  <c r="E1942" i="3"/>
  <c r="E1941" i="3"/>
  <c r="E1940" i="3"/>
  <c r="E1939" i="3"/>
  <c r="E1938" i="3"/>
  <c r="E1937" i="3"/>
  <c r="E1936" i="3"/>
  <c r="E1935" i="3"/>
  <c r="E1934" i="3"/>
  <c r="E1933" i="3"/>
  <c r="E1932" i="3"/>
  <c r="E1931" i="3"/>
  <c r="E1930" i="3"/>
  <c r="E1929" i="3"/>
  <c r="E1928" i="3"/>
  <c r="E1927" i="3"/>
  <c r="E1926" i="3"/>
  <c r="E1925" i="3"/>
  <c r="E1924" i="3"/>
  <c r="E1923" i="3"/>
  <c r="E1922" i="3"/>
  <c r="E1921" i="3"/>
  <c r="E1920" i="3"/>
  <c r="E1919" i="3"/>
  <c r="E1918" i="3"/>
  <c r="E1917" i="3"/>
  <c r="E1916" i="3"/>
  <c r="E1915" i="3"/>
  <c r="E1914" i="3"/>
  <c r="E1913" i="3"/>
  <c r="E1912" i="3"/>
  <c r="E1911" i="3"/>
  <c r="E1910" i="3"/>
  <c r="E1909" i="3"/>
  <c r="E1908" i="3"/>
  <c r="E1907" i="3"/>
  <c r="E1906" i="3"/>
  <c r="E1905" i="3"/>
  <c r="E1904" i="3"/>
  <c r="E1903" i="3"/>
  <c r="E1902" i="3"/>
  <c r="E1901" i="3"/>
  <c r="E1900" i="3"/>
  <c r="E1899" i="3"/>
  <c r="E1898" i="3"/>
  <c r="E1897" i="3"/>
  <c r="E1896" i="3"/>
  <c r="E1895" i="3"/>
  <c r="E1894" i="3"/>
  <c r="E1893" i="3"/>
  <c r="E1892" i="3"/>
  <c r="E1891" i="3"/>
  <c r="E1890" i="3"/>
  <c r="E1889" i="3"/>
  <c r="E1888" i="3"/>
  <c r="E1887" i="3"/>
  <c r="E1886" i="3"/>
  <c r="E1885" i="3"/>
  <c r="E1884" i="3"/>
  <c r="E1883" i="3"/>
  <c r="E1882" i="3"/>
  <c r="E1881" i="3"/>
  <c r="E1880" i="3"/>
  <c r="E1879" i="3"/>
  <c r="E1878" i="3"/>
  <c r="E1877" i="3"/>
  <c r="E1876" i="3"/>
  <c r="E1875" i="3"/>
  <c r="E1874" i="3"/>
  <c r="E1873" i="3"/>
  <c r="E1872" i="3"/>
  <c r="E1871" i="3"/>
  <c r="E1870" i="3"/>
  <c r="E1869" i="3"/>
  <c r="E1868" i="3"/>
  <c r="E1867" i="3"/>
  <c r="E1866" i="3"/>
  <c r="E1865" i="3"/>
  <c r="E1864" i="3"/>
  <c r="E1863" i="3"/>
  <c r="E1862" i="3"/>
  <c r="E1861" i="3"/>
  <c r="E1860" i="3"/>
  <c r="E1859" i="3"/>
  <c r="E1858" i="3"/>
  <c r="E1857" i="3"/>
  <c r="E1856" i="3"/>
  <c r="E1855" i="3"/>
  <c r="E1854" i="3"/>
  <c r="E1853" i="3"/>
  <c r="E1852" i="3"/>
  <c r="E1851" i="3"/>
  <c r="E1850" i="3"/>
  <c r="E1849" i="3"/>
  <c r="E1848" i="3"/>
  <c r="E1847" i="3"/>
  <c r="E1846" i="3"/>
  <c r="E1845" i="3"/>
  <c r="E1844" i="3"/>
  <c r="E1843" i="3"/>
  <c r="E1842" i="3"/>
  <c r="E1841" i="3"/>
  <c r="E1840" i="3"/>
  <c r="E1839" i="3"/>
  <c r="E1838" i="3"/>
  <c r="E1837" i="3"/>
  <c r="E1836" i="3"/>
  <c r="E1835" i="3"/>
  <c r="E1834" i="3"/>
  <c r="E1833" i="3"/>
  <c r="E1832" i="3"/>
  <c r="E1831" i="3"/>
  <c r="E1830" i="3"/>
  <c r="E1829" i="3"/>
  <c r="E1828" i="3"/>
  <c r="E1827" i="3"/>
  <c r="E1826" i="3"/>
  <c r="E1825" i="3"/>
  <c r="E1824" i="3"/>
  <c r="E1823" i="3"/>
  <c r="E1822" i="3"/>
  <c r="E1821" i="3"/>
  <c r="E1820" i="3"/>
  <c r="E1819" i="3"/>
  <c r="E1818" i="3"/>
  <c r="E1817" i="3"/>
  <c r="E1816" i="3"/>
  <c r="E1815" i="3"/>
  <c r="E1814" i="3"/>
  <c r="E1813" i="3"/>
  <c r="E1812" i="3"/>
  <c r="E1811" i="3"/>
  <c r="E1810" i="3"/>
  <c r="E1809" i="3"/>
  <c r="E1808" i="3"/>
  <c r="E1807" i="3"/>
  <c r="E1806" i="3"/>
  <c r="E1805" i="3"/>
  <c r="E1804" i="3"/>
  <c r="E1803" i="3"/>
  <c r="E1802" i="3"/>
  <c r="E1801" i="3"/>
  <c r="E1800" i="3"/>
  <c r="E1799" i="3"/>
  <c r="E1798" i="3"/>
  <c r="E1797" i="3"/>
  <c r="E1796" i="3"/>
  <c r="E1795" i="3"/>
  <c r="E1794" i="3"/>
  <c r="E1793" i="3"/>
  <c r="E1792" i="3"/>
  <c r="E1791" i="3"/>
  <c r="E1790" i="3"/>
  <c r="E1789" i="3"/>
  <c r="E1788" i="3"/>
  <c r="E1787" i="3"/>
  <c r="E1786" i="3"/>
  <c r="E1785" i="3"/>
  <c r="E1784" i="3"/>
  <c r="E1783" i="3"/>
  <c r="E1782" i="3"/>
  <c r="E1781" i="3"/>
  <c r="E1780" i="3"/>
  <c r="E1779" i="3"/>
  <c r="E1778" i="3"/>
  <c r="E1777" i="3"/>
  <c r="E1776" i="3"/>
  <c r="E1775" i="3"/>
  <c r="E1774" i="3"/>
  <c r="E1773" i="3"/>
  <c r="E1772" i="3"/>
  <c r="E1771" i="3"/>
  <c r="E1770" i="3"/>
  <c r="E1769" i="3"/>
  <c r="E1768" i="3"/>
  <c r="E1767" i="3"/>
  <c r="E1766" i="3"/>
  <c r="E1765" i="3"/>
  <c r="E1764" i="3"/>
  <c r="E1763" i="3"/>
  <c r="E1762" i="3"/>
  <c r="E1761" i="3"/>
  <c r="E1760" i="3"/>
  <c r="E1759" i="3"/>
  <c r="E1758" i="3"/>
  <c r="E1757" i="3"/>
  <c r="E1756" i="3"/>
  <c r="E1755" i="3"/>
  <c r="E1754" i="3"/>
  <c r="E1753" i="3"/>
  <c r="E1752" i="3"/>
  <c r="E1751" i="3"/>
  <c r="E1750" i="3"/>
  <c r="E1749" i="3"/>
  <c r="E1748" i="3"/>
  <c r="E1747" i="3"/>
  <c r="E1746" i="3"/>
  <c r="E1745" i="3"/>
  <c r="E1744" i="3"/>
  <c r="E1743" i="3"/>
  <c r="E1742" i="3"/>
  <c r="E1741" i="3"/>
  <c r="E1740" i="3"/>
  <c r="E1739" i="3"/>
  <c r="E1738" i="3"/>
  <c r="E1737" i="3"/>
  <c r="E1736" i="3"/>
  <c r="E1735" i="3"/>
  <c r="E1734" i="3"/>
  <c r="E1733" i="3"/>
  <c r="E1732" i="3"/>
  <c r="E1731" i="3"/>
  <c r="E1730" i="3"/>
  <c r="E1729" i="3"/>
  <c r="E1728" i="3"/>
  <c r="E1727" i="3"/>
  <c r="E1726" i="3"/>
  <c r="E1725" i="3"/>
  <c r="E1724" i="3"/>
  <c r="E1723" i="3"/>
  <c r="E1722" i="3"/>
  <c r="E1721" i="3"/>
  <c r="E1720" i="3"/>
  <c r="E1719" i="3"/>
  <c r="E1718" i="3"/>
  <c r="E1717" i="3"/>
  <c r="E1716" i="3"/>
  <c r="E1715" i="3"/>
  <c r="E1714" i="3"/>
  <c r="E1713" i="3"/>
  <c r="E1712" i="3"/>
  <c r="E1711" i="3"/>
  <c r="E1710" i="3"/>
  <c r="E1709" i="3"/>
  <c r="E1708" i="3"/>
  <c r="E1707" i="3"/>
  <c r="E1706" i="3"/>
  <c r="E1705" i="3"/>
  <c r="E1704" i="3"/>
  <c r="E1703" i="3"/>
  <c r="E1702" i="3"/>
  <c r="E1701" i="3"/>
  <c r="E1700" i="3"/>
  <c r="E1699" i="3"/>
  <c r="E1698" i="3"/>
  <c r="E1697" i="3"/>
  <c r="E1696" i="3"/>
  <c r="E1695" i="3"/>
  <c r="E1694" i="3"/>
  <c r="E1693" i="3"/>
  <c r="E1692" i="3"/>
  <c r="E1691" i="3"/>
  <c r="E1690" i="3"/>
  <c r="E1689" i="3"/>
  <c r="E1688" i="3"/>
  <c r="E1687" i="3"/>
  <c r="E1686" i="3"/>
  <c r="E1685" i="3"/>
  <c r="E1684" i="3"/>
  <c r="E1683" i="3"/>
  <c r="E1682" i="3"/>
  <c r="E1681" i="3"/>
  <c r="E1680" i="3"/>
  <c r="E1679" i="3"/>
  <c r="E1678" i="3"/>
  <c r="E1677" i="3"/>
  <c r="E1676" i="3"/>
  <c r="E1675" i="3"/>
  <c r="E1674" i="3"/>
  <c r="E1673" i="3"/>
  <c r="E1672" i="3"/>
  <c r="E1671" i="3"/>
  <c r="E1670" i="3"/>
  <c r="E1669" i="3"/>
  <c r="E1668" i="3"/>
  <c r="E1667" i="3"/>
  <c r="E1666" i="3"/>
  <c r="E1665" i="3"/>
  <c r="E1664" i="3"/>
  <c r="E1663" i="3"/>
  <c r="E1662" i="3"/>
  <c r="E1661" i="3"/>
  <c r="E1660" i="3"/>
  <c r="E1659" i="3"/>
  <c r="E1658" i="3"/>
  <c r="E1657" i="3"/>
  <c r="E1656" i="3"/>
  <c r="E1655" i="3"/>
  <c r="E1654" i="3"/>
  <c r="E1653" i="3"/>
  <c r="E1652" i="3"/>
  <c r="E1651" i="3"/>
  <c r="E1650" i="3"/>
  <c r="E1649" i="3"/>
  <c r="E1648" i="3"/>
  <c r="E1647" i="3"/>
  <c r="E1646" i="3"/>
  <c r="E1645" i="3"/>
  <c r="E1644" i="3"/>
  <c r="E1643" i="3"/>
  <c r="E1642" i="3"/>
  <c r="E1641" i="3"/>
  <c r="E1640" i="3"/>
  <c r="E1639" i="3"/>
  <c r="E1638" i="3"/>
  <c r="E1637" i="3"/>
  <c r="E1636" i="3"/>
  <c r="E1635" i="3"/>
  <c r="E1634" i="3"/>
  <c r="E1633" i="3"/>
  <c r="E1632" i="3"/>
  <c r="E1631" i="3"/>
  <c r="E1630" i="3"/>
  <c r="E1629" i="3"/>
  <c r="E1628" i="3"/>
  <c r="E1627" i="3"/>
  <c r="E1626" i="3"/>
  <c r="E1625" i="3"/>
  <c r="E1624" i="3"/>
  <c r="E1623" i="3"/>
  <c r="E1622" i="3"/>
  <c r="E1621" i="3"/>
  <c r="E1620" i="3"/>
  <c r="E1619" i="3"/>
  <c r="E1618" i="3"/>
  <c r="E1617" i="3"/>
  <c r="E1616" i="3"/>
  <c r="E1615" i="3"/>
  <c r="E1614" i="3"/>
  <c r="E1613" i="3"/>
  <c r="E1612" i="3"/>
  <c r="E1611" i="3"/>
  <c r="E1610" i="3"/>
  <c r="E1609" i="3"/>
  <c r="E1608" i="3"/>
  <c r="E1607" i="3"/>
  <c r="E1606" i="3"/>
  <c r="E1605" i="3"/>
  <c r="E1604" i="3"/>
  <c r="E1603" i="3"/>
  <c r="E1602" i="3"/>
  <c r="E1601" i="3"/>
  <c r="E1600" i="3"/>
  <c r="E1599" i="3"/>
  <c r="E1598" i="3"/>
  <c r="E1597" i="3"/>
  <c r="E1596" i="3"/>
  <c r="E1595" i="3"/>
  <c r="E1594" i="3"/>
  <c r="E1593" i="3"/>
  <c r="E1592" i="3"/>
  <c r="E1591" i="3"/>
  <c r="E1590" i="3"/>
  <c r="E1589" i="3"/>
  <c r="E1588" i="3"/>
  <c r="E1587" i="3"/>
  <c r="E1586" i="3"/>
  <c r="E1585" i="3"/>
  <c r="E1584" i="3"/>
  <c r="E1583" i="3"/>
  <c r="E1582" i="3"/>
  <c r="E1581" i="3"/>
  <c r="E1580" i="3"/>
  <c r="E1579" i="3"/>
  <c r="E1578" i="3"/>
  <c r="E1577" i="3"/>
  <c r="E1576" i="3"/>
  <c r="E1575" i="3"/>
  <c r="E1574" i="3"/>
  <c r="E1573" i="3"/>
  <c r="E1572" i="3"/>
  <c r="E1571" i="3"/>
  <c r="E1570" i="3"/>
  <c r="E1569" i="3"/>
  <c r="E1568" i="3"/>
  <c r="E1567" i="3"/>
  <c r="E1566" i="3"/>
  <c r="E1565" i="3"/>
  <c r="E1564" i="3"/>
  <c r="E1563" i="3"/>
  <c r="E1562" i="3"/>
  <c r="E1561" i="3"/>
  <c r="E1560" i="3"/>
  <c r="E1559" i="3"/>
  <c r="E1558" i="3"/>
  <c r="E1557" i="3"/>
  <c r="E1556" i="3"/>
  <c r="E1555" i="3"/>
  <c r="E1554" i="3"/>
  <c r="E1553" i="3"/>
  <c r="E1552" i="3"/>
  <c r="E1551" i="3"/>
  <c r="E1550" i="3"/>
  <c r="E1549" i="3"/>
  <c r="E1548" i="3"/>
  <c r="E1547" i="3"/>
  <c r="E1546" i="3"/>
  <c r="E1545" i="3"/>
  <c r="E1544" i="3"/>
  <c r="E1543" i="3"/>
  <c r="E1542" i="3"/>
  <c r="E1541" i="3"/>
  <c r="E1540" i="3"/>
  <c r="E1539" i="3"/>
  <c r="E1538" i="3"/>
  <c r="E1537" i="3"/>
  <c r="E1536" i="3"/>
  <c r="E1535" i="3"/>
  <c r="E1534" i="3"/>
  <c r="E1533" i="3"/>
  <c r="E1532" i="3"/>
  <c r="E1531" i="3"/>
  <c r="E1530" i="3"/>
  <c r="E1529" i="3"/>
  <c r="E1528" i="3"/>
  <c r="E1527" i="3"/>
  <c r="E1526" i="3"/>
  <c r="E1525" i="3"/>
  <c r="E1524" i="3"/>
  <c r="E1523" i="3"/>
  <c r="E1522" i="3"/>
  <c r="E1521" i="3"/>
  <c r="E1520" i="3"/>
  <c r="E1519" i="3"/>
  <c r="E1518" i="3"/>
  <c r="E1517" i="3"/>
  <c r="E1516" i="3"/>
  <c r="E1515" i="3"/>
  <c r="E1514" i="3"/>
  <c r="E1513" i="3"/>
  <c r="E1512" i="3"/>
  <c r="E1511" i="3"/>
  <c r="E1510" i="3"/>
  <c r="E1509" i="3"/>
  <c r="E1508" i="3"/>
  <c r="E1507" i="3"/>
  <c r="E1506" i="3"/>
  <c r="E1505" i="3"/>
  <c r="E1504" i="3"/>
  <c r="E1503" i="3"/>
  <c r="E1502" i="3"/>
  <c r="E1501" i="3"/>
  <c r="E1500" i="3"/>
  <c r="E1499" i="3"/>
  <c r="E1498" i="3"/>
  <c r="E1497" i="3"/>
  <c r="E1496" i="3"/>
  <c r="E1495" i="3"/>
  <c r="E1494" i="3"/>
  <c r="E1493" i="3"/>
  <c r="E1492" i="3"/>
  <c r="E1491" i="3"/>
  <c r="E1490" i="3"/>
  <c r="E1489" i="3"/>
  <c r="E1488" i="3"/>
  <c r="E1487" i="3"/>
  <c r="E1486" i="3"/>
  <c r="E1485" i="3"/>
  <c r="E1484" i="3"/>
  <c r="E1483" i="3"/>
  <c r="E1482" i="3"/>
  <c r="E1481" i="3"/>
  <c r="E1480" i="3"/>
  <c r="E1479" i="3"/>
  <c r="E1478" i="3"/>
  <c r="E1477" i="3"/>
  <c r="E1476" i="3"/>
  <c r="E1475" i="3"/>
  <c r="E1474" i="3"/>
  <c r="E1473" i="3"/>
  <c r="E1472" i="3"/>
  <c r="E1471" i="3"/>
  <c r="E1470" i="3"/>
  <c r="E1469" i="3"/>
  <c r="E1468" i="3"/>
  <c r="E1467" i="3"/>
  <c r="E1466" i="3"/>
  <c r="E1465" i="3"/>
  <c r="E1464" i="3"/>
  <c r="E1463" i="3"/>
  <c r="E1462" i="3"/>
  <c r="E1461" i="3"/>
  <c r="E1460" i="3"/>
  <c r="E1459" i="3"/>
  <c r="E1458" i="3"/>
  <c r="E1457" i="3"/>
  <c r="E1456" i="3"/>
  <c r="E1455" i="3"/>
  <c r="E1454" i="3"/>
  <c r="E1453" i="3"/>
  <c r="E1452" i="3"/>
  <c r="E1451" i="3"/>
  <c r="E1450" i="3"/>
  <c r="E1449" i="3"/>
  <c r="E1448" i="3"/>
  <c r="E1447" i="3"/>
  <c r="E1446" i="3"/>
  <c r="E1445" i="3"/>
  <c r="E1444" i="3"/>
  <c r="E1443" i="3"/>
  <c r="E1442" i="3"/>
  <c r="E1441" i="3"/>
  <c r="E1440" i="3"/>
  <c r="E1439" i="3"/>
  <c r="E1438" i="3"/>
  <c r="E1437" i="3"/>
  <c r="E1436" i="3"/>
  <c r="E1435" i="3"/>
  <c r="E1434" i="3"/>
  <c r="E1433" i="3"/>
  <c r="E1432" i="3"/>
  <c r="E1431" i="3"/>
  <c r="E1430" i="3"/>
  <c r="E1429" i="3"/>
  <c r="E1428" i="3"/>
  <c r="E1427" i="3"/>
  <c r="E1426" i="3"/>
  <c r="E1425" i="3"/>
  <c r="E1424" i="3"/>
  <c r="E1423" i="3"/>
  <c r="E1422" i="3"/>
  <c r="E1421" i="3"/>
  <c r="E1420" i="3"/>
  <c r="E1419" i="3"/>
  <c r="E1418" i="3"/>
  <c r="E1417" i="3"/>
  <c r="E1416" i="3"/>
  <c r="E1415" i="3"/>
  <c r="E1414" i="3"/>
  <c r="E1413" i="3"/>
  <c r="E1412" i="3"/>
  <c r="E1411" i="3"/>
  <c r="E1410" i="3"/>
  <c r="E1409" i="3"/>
  <c r="E1408" i="3"/>
  <c r="E1407" i="3"/>
  <c r="E1406" i="3"/>
  <c r="E1405" i="3"/>
  <c r="E1404" i="3"/>
  <c r="E1403" i="3"/>
  <c r="E1402" i="3"/>
  <c r="E1401" i="3"/>
  <c r="E1400" i="3"/>
  <c r="E1399" i="3"/>
  <c r="E1398" i="3"/>
  <c r="E1397" i="3"/>
  <c r="E1396" i="3"/>
  <c r="E1395" i="3"/>
  <c r="E1394" i="3"/>
  <c r="E1393" i="3"/>
  <c r="E1392" i="3"/>
  <c r="E1391" i="3"/>
  <c r="E1390" i="3"/>
  <c r="E1389" i="3"/>
  <c r="E1388" i="3"/>
  <c r="E1387" i="3"/>
  <c r="E1386" i="3"/>
  <c r="E1385" i="3"/>
  <c r="E1384" i="3"/>
  <c r="E1383" i="3"/>
  <c r="E1382" i="3"/>
  <c r="E1381" i="3"/>
  <c r="E1380" i="3"/>
  <c r="E1379" i="3"/>
  <c r="E1378" i="3"/>
  <c r="E1377" i="3"/>
  <c r="E1376" i="3"/>
  <c r="E1375" i="3"/>
  <c r="E1374" i="3"/>
  <c r="E1373" i="3"/>
  <c r="E1372" i="3"/>
  <c r="E1371" i="3"/>
  <c r="E1370" i="3"/>
  <c r="E1369" i="3"/>
  <c r="E1368" i="3"/>
  <c r="E1367" i="3"/>
  <c r="E1366" i="3"/>
  <c r="E1365" i="3"/>
  <c r="E1364" i="3"/>
  <c r="E1363" i="3"/>
  <c r="E1362" i="3"/>
  <c r="E1361" i="3"/>
  <c r="E1360" i="3"/>
  <c r="E1359" i="3"/>
  <c r="E1358" i="3"/>
  <c r="E1357" i="3"/>
  <c r="E1356" i="3"/>
  <c r="E1355" i="3"/>
  <c r="E1354" i="3"/>
  <c r="E1353" i="3"/>
  <c r="E1352" i="3"/>
  <c r="E1351" i="3"/>
  <c r="E1350" i="3"/>
  <c r="E1349" i="3"/>
  <c r="E1348" i="3"/>
  <c r="E1347" i="3"/>
  <c r="E1346" i="3"/>
  <c r="E1345" i="3"/>
  <c r="E1344" i="3"/>
  <c r="E1343" i="3"/>
  <c r="E1342" i="3"/>
  <c r="E1341" i="3"/>
  <c r="E1340" i="3"/>
  <c r="E1339" i="3"/>
  <c r="E1338" i="3"/>
  <c r="E1337" i="3"/>
  <c r="E1336" i="3"/>
  <c r="E1335" i="3"/>
  <c r="E1334" i="3"/>
  <c r="E1333" i="3"/>
  <c r="E1332" i="3"/>
  <c r="E1331" i="3"/>
  <c r="E1330" i="3"/>
  <c r="E1329" i="3"/>
  <c r="E1328" i="3"/>
  <c r="E1327" i="3"/>
  <c r="E1326" i="3"/>
  <c r="E1325" i="3"/>
  <c r="E1324" i="3"/>
  <c r="E1323" i="3"/>
  <c r="E1322" i="3"/>
  <c r="E1321" i="3"/>
  <c r="E1320" i="3"/>
  <c r="E1319" i="3"/>
  <c r="E1318" i="3"/>
  <c r="E1317" i="3"/>
  <c r="E1316" i="3"/>
  <c r="E1315" i="3"/>
  <c r="E1314" i="3"/>
  <c r="E1313" i="3"/>
  <c r="E1312" i="3"/>
  <c r="E1311" i="3"/>
  <c r="E1310" i="3"/>
  <c r="E1309" i="3"/>
  <c r="E1308" i="3"/>
  <c r="E1307" i="3"/>
  <c r="E1306" i="3"/>
  <c r="E1305" i="3"/>
  <c r="E1304" i="3"/>
  <c r="E1303" i="3"/>
  <c r="E1302" i="3"/>
  <c r="E1301" i="3"/>
  <c r="E1300" i="3"/>
  <c r="E1299" i="3"/>
  <c r="E1298" i="3"/>
  <c r="E1297" i="3"/>
  <c r="E1296" i="3"/>
  <c r="E1295" i="3"/>
  <c r="E1294" i="3"/>
  <c r="E1293" i="3"/>
  <c r="E1292" i="3"/>
  <c r="E1291" i="3"/>
  <c r="E1290" i="3"/>
  <c r="E1289" i="3"/>
  <c r="E1288" i="3"/>
  <c r="E1287" i="3"/>
  <c r="E1286" i="3"/>
  <c r="E1285" i="3"/>
  <c r="E1284" i="3"/>
  <c r="E1283" i="3"/>
  <c r="E1282" i="3"/>
  <c r="E1281" i="3"/>
  <c r="E1280" i="3"/>
  <c r="E1279" i="3"/>
  <c r="E1278" i="3"/>
  <c r="E1277" i="3"/>
  <c r="E1276" i="3"/>
  <c r="E1275" i="3"/>
  <c r="E1274" i="3"/>
  <c r="E1273" i="3"/>
  <c r="E1272" i="3"/>
  <c r="E1271" i="3"/>
  <c r="E1270" i="3"/>
  <c r="E1269" i="3"/>
  <c r="E1268" i="3"/>
  <c r="E1267" i="3"/>
  <c r="E1266" i="3"/>
  <c r="E1265" i="3"/>
  <c r="E1264" i="3"/>
  <c r="E1263" i="3"/>
  <c r="E1262" i="3"/>
  <c r="E1261" i="3"/>
  <c r="E1260" i="3"/>
  <c r="E1259" i="3"/>
  <c r="E1258" i="3"/>
  <c r="E1257" i="3"/>
  <c r="E1256" i="3"/>
  <c r="E1255" i="3"/>
  <c r="E1254" i="3"/>
  <c r="E1253" i="3"/>
  <c r="E1252" i="3"/>
  <c r="E1251" i="3"/>
  <c r="E1250" i="3"/>
  <c r="E1249" i="3"/>
  <c r="E1248" i="3"/>
  <c r="E1247" i="3"/>
  <c r="E1246" i="3"/>
  <c r="E1245" i="3"/>
  <c r="E1244" i="3"/>
  <c r="E1243" i="3"/>
  <c r="E1242" i="3"/>
  <c r="E1241" i="3"/>
  <c r="E1240" i="3"/>
  <c r="E1239" i="3"/>
  <c r="E1238" i="3"/>
  <c r="E1237" i="3"/>
  <c r="E1236" i="3"/>
  <c r="E1235" i="3"/>
  <c r="E1234" i="3"/>
  <c r="E1233" i="3"/>
  <c r="E1232" i="3"/>
  <c r="E1231" i="3"/>
  <c r="E1230" i="3"/>
  <c r="E1229" i="3"/>
  <c r="E1228" i="3"/>
  <c r="E1227" i="3"/>
  <c r="E1226" i="3"/>
  <c r="E1225" i="3"/>
  <c r="E1224" i="3"/>
  <c r="E1223" i="3"/>
  <c r="E1222" i="3"/>
  <c r="E1221" i="3"/>
  <c r="E1220" i="3"/>
  <c r="E1219" i="3"/>
  <c r="E1218" i="3"/>
  <c r="E1217" i="3"/>
  <c r="E1216" i="3"/>
  <c r="E1215" i="3"/>
  <c r="E1214" i="3"/>
  <c r="E1213" i="3"/>
  <c r="E1212" i="3"/>
  <c r="E1211" i="3"/>
  <c r="E1210" i="3"/>
  <c r="E1209" i="3"/>
  <c r="E1208" i="3"/>
  <c r="E1207" i="3"/>
  <c r="E1206" i="3"/>
  <c r="E1205" i="3"/>
  <c r="E1204" i="3"/>
  <c r="E1203" i="3"/>
  <c r="E1202" i="3"/>
  <c r="E1201" i="3"/>
  <c r="E1200" i="3"/>
  <c r="E1199" i="3"/>
  <c r="E1198" i="3"/>
  <c r="E1197" i="3"/>
  <c r="E1196" i="3"/>
  <c r="E1195" i="3"/>
  <c r="E1194" i="3"/>
  <c r="E1193" i="3"/>
  <c r="E1192" i="3"/>
  <c r="E1191" i="3"/>
  <c r="E1190" i="3"/>
  <c r="E1189" i="3"/>
  <c r="E1188" i="3"/>
  <c r="E1187" i="3"/>
  <c r="E1186" i="3"/>
  <c r="E1185" i="3"/>
  <c r="E1184" i="3"/>
  <c r="E1183" i="3"/>
  <c r="E1182" i="3"/>
  <c r="E1181" i="3"/>
  <c r="E1180" i="3"/>
  <c r="E1179" i="3"/>
  <c r="E1178" i="3"/>
  <c r="E1177" i="3"/>
  <c r="E1176" i="3"/>
  <c r="E1175" i="3"/>
  <c r="E1174" i="3"/>
  <c r="E1173" i="3"/>
  <c r="E1172" i="3"/>
  <c r="E1171" i="3"/>
  <c r="E1170" i="3"/>
  <c r="E1169" i="3"/>
  <c r="E1168" i="3"/>
  <c r="E1167" i="3"/>
  <c r="E1166" i="3"/>
  <c r="E1165" i="3"/>
  <c r="E1164" i="3"/>
  <c r="E1163" i="3"/>
  <c r="E1162" i="3"/>
  <c r="E1161" i="3"/>
  <c r="E1160" i="3"/>
  <c r="E1159" i="3"/>
  <c r="E1158" i="3"/>
  <c r="E1157" i="3"/>
  <c r="E1156" i="3"/>
  <c r="E1155" i="3"/>
  <c r="E1154" i="3"/>
  <c r="E1153" i="3"/>
  <c r="E1152" i="3"/>
  <c r="E1151" i="3"/>
  <c r="E1150" i="3"/>
  <c r="E1149" i="3"/>
  <c r="E1148" i="3"/>
  <c r="E1147" i="3"/>
  <c r="E1146" i="3"/>
  <c r="E1145" i="3"/>
  <c r="E1144" i="3"/>
  <c r="E1143" i="3"/>
  <c r="E1142" i="3"/>
  <c r="E1141" i="3"/>
  <c r="E1140" i="3"/>
  <c r="E1139" i="3"/>
  <c r="E1138" i="3"/>
  <c r="E1137" i="3"/>
  <c r="E1136" i="3"/>
  <c r="E1135" i="3"/>
  <c r="E1134" i="3"/>
  <c r="E1133" i="3"/>
  <c r="E1132" i="3"/>
  <c r="E1131" i="3"/>
  <c r="E1130" i="3"/>
  <c r="E1129" i="3"/>
  <c r="E1128" i="3"/>
  <c r="E1127" i="3"/>
  <c r="E1126" i="3"/>
  <c r="E1125" i="3"/>
  <c r="E1124" i="3"/>
  <c r="E1123" i="3"/>
  <c r="E1122" i="3"/>
  <c r="E1121" i="3"/>
  <c r="E1120" i="3"/>
  <c r="E1119" i="3"/>
  <c r="E1118" i="3"/>
  <c r="E1117" i="3"/>
  <c r="E1116" i="3"/>
  <c r="E1115" i="3"/>
  <c r="E1114" i="3"/>
  <c r="E1113" i="3"/>
  <c r="E1112" i="3"/>
  <c r="E1111" i="3"/>
  <c r="E1110" i="3"/>
  <c r="E1109" i="3"/>
  <c r="E1108" i="3"/>
  <c r="E1107" i="3"/>
  <c r="E1106" i="3"/>
  <c r="E1105" i="3"/>
  <c r="E1104" i="3"/>
  <c r="E1103" i="3"/>
  <c r="E1102" i="3"/>
  <c r="E1101" i="3"/>
  <c r="E1100" i="3"/>
  <c r="E1099" i="3"/>
  <c r="E1098" i="3"/>
  <c r="E1097" i="3"/>
  <c r="E1096" i="3"/>
  <c r="E1095" i="3"/>
  <c r="E1094" i="3"/>
  <c r="E1093" i="3"/>
  <c r="E1092" i="3"/>
  <c r="E1091" i="3"/>
  <c r="E1090" i="3"/>
  <c r="E1089" i="3"/>
  <c r="E1088" i="3"/>
  <c r="E1087" i="3"/>
  <c r="E1086" i="3"/>
  <c r="E1085" i="3"/>
  <c r="E1084" i="3"/>
  <c r="E1083" i="3"/>
  <c r="E1082" i="3"/>
  <c r="E1081" i="3"/>
  <c r="E1080" i="3"/>
  <c r="E1079" i="3"/>
  <c r="E1078" i="3"/>
  <c r="E1077" i="3"/>
  <c r="E1076" i="3"/>
  <c r="E1075" i="3"/>
  <c r="E1074" i="3"/>
  <c r="E1073" i="3"/>
  <c r="E1072" i="3"/>
  <c r="E1071" i="3"/>
  <c r="E1070" i="3"/>
  <c r="E1069" i="3"/>
  <c r="E1068" i="3"/>
  <c r="E1067" i="3"/>
  <c r="E1066" i="3"/>
  <c r="E1065" i="3"/>
  <c r="E1064" i="3"/>
  <c r="E1063" i="3"/>
  <c r="E1062" i="3"/>
  <c r="E1061" i="3"/>
  <c r="E1060" i="3"/>
  <c r="E1059" i="3"/>
  <c r="E1058" i="3"/>
  <c r="E1057" i="3"/>
  <c r="E1056" i="3"/>
  <c r="E1055" i="3"/>
  <c r="E1054" i="3"/>
  <c r="E1053" i="3"/>
  <c r="E1052" i="3"/>
  <c r="E1051" i="3"/>
  <c r="E1050" i="3"/>
  <c r="E1049" i="3"/>
  <c r="E1048" i="3"/>
  <c r="E1047" i="3"/>
  <c r="E1046" i="3"/>
  <c r="E1045" i="3"/>
  <c r="E1044" i="3"/>
  <c r="E1043" i="3"/>
  <c r="E1042" i="3"/>
  <c r="E1041" i="3"/>
  <c r="E1040" i="3"/>
  <c r="E1039" i="3"/>
  <c r="E1038" i="3"/>
  <c r="E1037" i="3"/>
  <c r="E1036" i="3"/>
  <c r="E1035" i="3"/>
  <c r="E1034" i="3"/>
  <c r="E1033" i="3"/>
  <c r="E1032" i="3"/>
  <c r="E1031" i="3"/>
  <c r="E1030" i="3"/>
  <c r="E1029" i="3"/>
  <c r="E1028" i="3"/>
  <c r="E1027" i="3"/>
  <c r="E1026" i="3"/>
  <c r="E1025" i="3"/>
  <c r="E1024" i="3"/>
  <c r="E1023" i="3"/>
  <c r="E1022" i="3"/>
  <c r="E1021" i="3"/>
  <c r="E1020" i="3"/>
  <c r="E1019" i="3"/>
  <c r="E1018" i="3"/>
  <c r="E1017" i="3"/>
  <c r="E1016" i="3"/>
  <c r="E1015" i="3"/>
  <c r="E1014" i="3"/>
  <c r="E1013" i="3"/>
  <c r="E1012" i="3"/>
  <c r="E1011" i="3"/>
  <c r="E1010" i="3"/>
  <c r="E1009" i="3"/>
  <c r="E1008" i="3"/>
  <c r="E1007" i="3"/>
  <c r="E1006" i="3"/>
  <c r="E1005" i="3"/>
  <c r="E1004" i="3"/>
  <c r="E1003" i="3"/>
  <c r="E1002" i="3"/>
  <c r="E1001" i="3"/>
  <c r="E1000" i="3"/>
  <c r="E999" i="3"/>
  <c r="E998" i="3"/>
  <c r="E997" i="3"/>
  <c r="E996" i="3"/>
  <c r="E995" i="3"/>
  <c r="E994" i="3"/>
  <c r="E993" i="3"/>
  <c r="E992" i="3"/>
  <c r="E991" i="3"/>
  <c r="E990" i="3"/>
  <c r="E989" i="3"/>
  <c r="E988" i="3"/>
  <c r="E987" i="3"/>
  <c r="E986" i="3"/>
  <c r="E985" i="3"/>
  <c r="E984" i="3"/>
  <c r="E983" i="3"/>
  <c r="E982" i="3"/>
  <c r="E981" i="3"/>
  <c r="E980" i="3"/>
  <c r="E979" i="3"/>
  <c r="E978" i="3"/>
  <c r="E977" i="3"/>
  <c r="E976" i="3"/>
  <c r="E975" i="3"/>
  <c r="E974" i="3"/>
  <c r="E973" i="3"/>
  <c r="E972" i="3"/>
  <c r="E971" i="3"/>
  <c r="E970" i="3"/>
  <c r="E969" i="3"/>
  <c r="E968" i="3"/>
  <c r="E967" i="3"/>
  <c r="E966" i="3"/>
  <c r="E965" i="3"/>
  <c r="E964" i="3"/>
  <c r="E963" i="3"/>
  <c r="E962" i="3"/>
  <c r="E961" i="3"/>
  <c r="E960" i="3"/>
  <c r="E959" i="3"/>
  <c r="E958" i="3"/>
  <c r="E957" i="3"/>
  <c r="E956" i="3"/>
  <c r="E955" i="3"/>
  <c r="E954" i="3"/>
  <c r="E953" i="3"/>
  <c r="E952" i="3"/>
  <c r="E951" i="3"/>
  <c r="E950" i="3"/>
  <c r="E949" i="3"/>
  <c r="E948" i="3"/>
  <c r="E947" i="3"/>
  <c r="E946" i="3"/>
  <c r="E945" i="3"/>
  <c r="E944" i="3"/>
  <c r="E943" i="3"/>
  <c r="E942" i="3"/>
  <c r="E941" i="3"/>
  <c r="E940" i="3"/>
  <c r="E939" i="3"/>
  <c r="E938" i="3"/>
  <c r="E937" i="3"/>
  <c r="E936" i="3"/>
  <c r="E935" i="3"/>
  <c r="E934" i="3"/>
  <c r="E933" i="3"/>
  <c r="E932" i="3"/>
  <c r="E931" i="3"/>
  <c r="E930" i="3"/>
  <c r="E929" i="3"/>
  <c r="E928" i="3"/>
  <c r="E927" i="3"/>
  <c r="E926" i="3"/>
  <c r="E925" i="3"/>
  <c r="E924" i="3"/>
  <c r="E923" i="3"/>
  <c r="E922" i="3"/>
  <c r="E921" i="3"/>
  <c r="E920" i="3"/>
  <c r="E919" i="3"/>
  <c r="E918" i="3"/>
  <c r="E917" i="3"/>
  <c r="E916" i="3"/>
  <c r="E915" i="3"/>
  <c r="E914" i="3"/>
  <c r="E913" i="3"/>
  <c r="E912" i="3"/>
  <c r="E911" i="3"/>
  <c r="E910" i="3"/>
  <c r="E909" i="3"/>
  <c r="E908" i="3"/>
  <c r="E907" i="3"/>
  <c r="E906" i="3"/>
  <c r="E905" i="3"/>
  <c r="E904" i="3"/>
  <c r="E903" i="3"/>
  <c r="E902" i="3"/>
  <c r="E901" i="3"/>
  <c r="E900" i="3"/>
  <c r="E899" i="3"/>
  <c r="E898" i="3"/>
  <c r="E897" i="3"/>
  <c r="E896" i="3"/>
  <c r="E895" i="3"/>
  <c r="E894" i="3"/>
  <c r="E893" i="3"/>
  <c r="E892" i="3"/>
  <c r="E891" i="3"/>
  <c r="E890" i="3"/>
  <c r="E889" i="3"/>
  <c r="E888" i="3"/>
  <c r="E887" i="3"/>
  <c r="E886" i="3"/>
  <c r="E885" i="3"/>
  <c r="E884" i="3"/>
  <c r="E883" i="3"/>
  <c r="E882" i="3"/>
  <c r="E881" i="3"/>
  <c r="E880" i="3"/>
  <c r="E879" i="3"/>
  <c r="E878" i="3"/>
  <c r="E877" i="3"/>
  <c r="E876" i="3"/>
  <c r="E875" i="3"/>
  <c r="E874" i="3"/>
  <c r="E873" i="3"/>
  <c r="E872" i="3"/>
  <c r="E871" i="3"/>
  <c r="E870" i="3"/>
  <c r="E869" i="3"/>
  <c r="E868" i="3"/>
  <c r="E867" i="3"/>
  <c r="E866" i="3"/>
  <c r="E865" i="3"/>
  <c r="E864" i="3"/>
  <c r="E863" i="3"/>
  <c r="E862" i="3"/>
  <c r="E861" i="3"/>
  <c r="E860" i="3"/>
  <c r="E859" i="3"/>
  <c r="E858" i="3"/>
  <c r="E857" i="3"/>
  <c r="E856" i="3"/>
  <c r="E855" i="3"/>
  <c r="E854" i="3"/>
  <c r="E853" i="3"/>
  <c r="E852" i="3"/>
  <c r="E851" i="3"/>
  <c r="E850" i="3"/>
  <c r="E849" i="3"/>
  <c r="E848" i="3"/>
  <c r="E847" i="3"/>
  <c r="E846" i="3"/>
  <c r="E845" i="3"/>
  <c r="E844" i="3"/>
  <c r="E843" i="3"/>
  <c r="E842" i="3"/>
  <c r="E841" i="3"/>
  <c r="E840" i="3"/>
  <c r="E839" i="3"/>
  <c r="E838" i="3"/>
  <c r="E837" i="3"/>
  <c r="E836" i="3"/>
  <c r="E835" i="3"/>
  <c r="E834" i="3"/>
  <c r="E833" i="3"/>
  <c r="E832" i="3"/>
  <c r="E831" i="3"/>
  <c r="E830" i="3"/>
  <c r="E829" i="3"/>
  <c r="E828" i="3"/>
  <c r="E827" i="3"/>
  <c r="E826" i="3"/>
  <c r="E825" i="3"/>
  <c r="E824" i="3"/>
  <c r="E823" i="3"/>
  <c r="E822" i="3"/>
  <c r="E821" i="3"/>
  <c r="E820" i="3"/>
  <c r="E819" i="3"/>
  <c r="E818" i="3"/>
  <c r="E817" i="3"/>
  <c r="E816" i="3"/>
  <c r="E815" i="3"/>
  <c r="E814" i="3"/>
  <c r="E813" i="3"/>
  <c r="E812" i="3"/>
  <c r="E811" i="3"/>
  <c r="E810" i="3"/>
  <c r="E809" i="3"/>
  <c r="E808" i="3"/>
  <c r="E807" i="3"/>
  <c r="E806" i="3"/>
  <c r="E805" i="3"/>
  <c r="E804" i="3"/>
  <c r="E803" i="3"/>
  <c r="E802" i="3"/>
  <c r="E801" i="3"/>
  <c r="E800" i="3"/>
  <c r="E799" i="3"/>
  <c r="E798" i="3"/>
  <c r="E797" i="3"/>
  <c r="E796" i="3"/>
  <c r="E795" i="3"/>
  <c r="E794" i="3"/>
  <c r="E793" i="3"/>
  <c r="E792" i="3"/>
  <c r="E791" i="3"/>
  <c r="E790" i="3"/>
  <c r="E789" i="3"/>
  <c r="E788" i="3"/>
  <c r="E787" i="3"/>
  <c r="E786" i="3"/>
  <c r="E785" i="3"/>
  <c r="E784" i="3"/>
  <c r="E783" i="3"/>
  <c r="E782" i="3"/>
  <c r="E781" i="3"/>
  <c r="E780" i="3"/>
  <c r="E779" i="3"/>
  <c r="E778" i="3"/>
  <c r="E777" i="3"/>
  <c r="E776" i="3"/>
  <c r="E775" i="3"/>
  <c r="E774" i="3"/>
  <c r="E773" i="3"/>
  <c r="E772" i="3"/>
  <c r="E771" i="3"/>
  <c r="E770" i="3"/>
  <c r="E769" i="3"/>
  <c r="E768" i="3"/>
  <c r="E767" i="3"/>
  <c r="E766" i="3"/>
  <c r="E765" i="3"/>
  <c r="E764" i="3"/>
  <c r="E763" i="3"/>
  <c r="E762" i="3"/>
  <c r="E761" i="3"/>
  <c r="E760" i="3"/>
  <c r="E759" i="3"/>
  <c r="E758" i="3"/>
  <c r="E757" i="3"/>
  <c r="E756" i="3"/>
  <c r="E755" i="3"/>
  <c r="E754" i="3"/>
  <c r="E753" i="3"/>
  <c r="E752" i="3"/>
  <c r="E751" i="3"/>
  <c r="E750" i="3"/>
  <c r="E749" i="3"/>
  <c r="E748" i="3"/>
  <c r="E747" i="3"/>
  <c r="E746" i="3"/>
  <c r="E745" i="3"/>
  <c r="E744" i="3"/>
  <c r="E743" i="3"/>
  <c r="E742" i="3"/>
  <c r="E741" i="3"/>
  <c r="E740" i="3"/>
  <c r="E739" i="3"/>
  <c r="E738" i="3"/>
  <c r="E737" i="3"/>
  <c r="E736" i="3"/>
  <c r="E735" i="3"/>
  <c r="E734" i="3"/>
  <c r="E733" i="3"/>
  <c r="E732" i="3"/>
  <c r="E731" i="3"/>
  <c r="E730" i="3"/>
  <c r="E729" i="3"/>
  <c r="E728" i="3"/>
  <c r="E727" i="3"/>
  <c r="E726" i="3"/>
  <c r="E725" i="3"/>
  <c r="E724" i="3"/>
  <c r="E723" i="3"/>
  <c r="E722" i="3"/>
  <c r="E721" i="3"/>
  <c r="E720" i="3"/>
  <c r="E719" i="3"/>
  <c r="E718" i="3"/>
  <c r="E717" i="3"/>
  <c r="E716" i="3"/>
  <c r="E715" i="3"/>
  <c r="E714" i="3"/>
  <c r="E713" i="3"/>
  <c r="E712" i="3"/>
  <c r="E711" i="3"/>
  <c r="E710" i="3"/>
  <c r="E709" i="3"/>
  <c r="E708" i="3"/>
  <c r="E707" i="3"/>
  <c r="E706" i="3"/>
  <c r="E705" i="3"/>
  <c r="E704" i="3"/>
  <c r="E703" i="3"/>
  <c r="E702" i="3"/>
  <c r="E701" i="3"/>
  <c r="E700" i="3"/>
  <c r="E699" i="3"/>
  <c r="E698" i="3"/>
  <c r="E697" i="3"/>
  <c r="E696" i="3"/>
  <c r="E695" i="3"/>
  <c r="E694" i="3"/>
  <c r="E693" i="3"/>
  <c r="E692" i="3"/>
  <c r="E691" i="3"/>
  <c r="E690" i="3"/>
  <c r="E689" i="3"/>
  <c r="E688" i="3"/>
  <c r="E687" i="3"/>
  <c r="E686" i="3"/>
  <c r="E685" i="3"/>
  <c r="E684" i="3"/>
  <c r="E683" i="3"/>
  <c r="E682" i="3"/>
  <c r="E681" i="3"/>
  <c r="E680" i="3"/>
  <c r="E679" i="3"/>
  <c r="E678" i="3"/>
  <c r="E677" i="3"/>
  <c r="E676" i="3"/>
  <c r="E675" i="3"/>
  <c r="E674"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310" i="12"/>
  <c r="E309" i="12"/>
  <c r="E308" i="12"/>
  <c r="E307" i="12"/>
  <c r="E306" i="12"/>
  <c r="E305" i="12"/>
  <c r="E304" i="12"/>
  <c r="E303" i="12"/>
  <c r="E302" i="12"/>
  <c r="E301" i="12"/>
  <c r="E300" i="12"/>
  <c r="E299" i="12"/>
  <c r="E298" i="12"/>
  <c r="E297" i="12"/>
  <c r="E296" i="12"/>
  <c r="E295" i="12"/>
  <c r="E294" i="12"/>
  <c r="E293" i="12"/>
  <c r="E292" i="12"/>
  <c r="E291" i="12"/>
  <c r="E290" i="12"/>
  <c r="E289" i="12"/>
  <c r="E288" i="12"/>
  <c r="E287" i="12"/>
  <c r="E286" i="12"/>
  <c r="E285" i="12"/>
  <c r="E284" i="12"/>
  <c r="E283" i="12"/>
  <c r="E282" i="12"/>
  <c r="E281" i="12"/>
  <c r="E280" i="12"/>
  <c r="E279" i="12"/>
  <c r="E278" i="12"/>
  <c r="E277" i="12"/>
  <c r="E274" i="12"/>
  <c r="E273" i="12"/>
  <c r="E272" i="12"/>
  <c r="E271" i="12"/>
  <c r="E270" i="12"/>
  <c r="E269" i="12"/>
  <c r="E268" i="12"/>
  <c r="E267" i="12"/>
  <c r="E266" i="12"/>
  <c r="E265" i="12"/>
  <c r="E264" i="12"/>
  <c r="E263" i="12"/>
  <c r="E262" i="12"/>
  <c r="E261" i="12"/>
  <c r="E260" i="12"/>
  <c r="E259" i="12"/>
  <c r="E258" i="12"/>
  <c r="E257" i="12"/>
  <c r="E256" i="12"/>
  <c r="E255" i="12"/>
  <c r="E254" i="12"/>
  <c r="E253" i="12"/>
  <c r="E252" i="12"/>
  <c r="E251" i="12"/>
  <c r="E250" i="12"/>
  <c r="E249" i="12"/>
  <c r="E248" i="12"/>
  <c r="E247" i="12"/>
  <c r="E246" i="12"/>
  <c r="E245" i="12"/>
  <c r="E244" i="12"/>
  <c r="E243" i="12"/>
  <c r="E242" i="12"/>
  <c r="E241" i="12"/>
  <c r="E240" i="12"/>
  <c r="E239" i="12"/>
  <c r="E238" i="12"/>
  <c r="E237" i="12"/>
  <c r="E236" i="12"/>
  <c r="E235" i="12"/>
  <c r="E234" i="12"/>
  <c r="E233" i="12"/>
  <c r="E232" i="12"/>
  <c r="E231" i="12"/>
  <c r="E230" i="12"/>
  <c r="E229" i="12"/>
  <c r="E228" i="12"/>
  <c r="E225" i="12"/>
  <c r="E224" i="12"/>
  <c r="E223" i="12"/>
  <c r="E222" i="12"/>
  <c r="E221" i="12"/>
  <c r="E220" i="12"/>
  <c r="E219" i="12"/>
  <c r="E218" i="12"/>
  <c r="E217" i="12"/>
  <c r="E216" i="12"/>
  <c r="E215" i="12"/>
  <c r="E214" i="12"/>
  <c r="E213" i="12"/>
  <c r="E212" i="12"/>
  <c r="E211" i="12"/>
  <c r="E210" i="12"/>
  <c r="E209" i="12"/>
  <c r="E208" i="12"/>
  <c r="E207" i="12"/>
  <c r="E206" i="12"/>
  <c r="E205" i="12"/>
  <c r="E204" i="12"/>
  <c r="E203" i="12"/>
  <c r="E202" i="12"/>
  <c r="E201" i="12"/>
  <c r="E200" i="12"/>
  <c r="E199" i="12"/>
  <c r="E196" i="12"/>
  <c r="E195" i="12"/>
  <c r="E194" i="12"/>
  <c r="E193" i="12"/>
  <c r="E192" i="12"/>
  <c r="E189" i="12"/>
  <c r="E188" i="12"/>
  <c r="E187" i="12"/>
  <c r="E186" i="12"/>
  <c r="E183" i="12"/>
  <c r="E182" i="12"/>
  <c r="E181" i="12"/>
  <c r="E180" i="12"/>
  <c r="E179" i="12"/>
  <c r="E178" i="12"/>
  <c r="E177" i="12"/>
  <c r="E176" i="12"/>
  <c r="E175" i="12"/>
  <c r="E174" i="12"/>
  <c r="E173" i="12"/>
  <c r="E172" i="12"/>
  <c r="E171" i="12"/>
  <c r="E170" i="12"/>
  <c r="E169" i="12"/>
  <c r="E166" i="12"/>
  <c r="E165" i="12"/>
  <c r="E164" i="12"/>
  <c r="E163" i="12"/>
  <c r="E162" i="12"/>
  <c r="E161" i="12"/>
  <c r="E160" i="12"/>
  <c r="E159" i="12"/>
  <c r="E156" i="12"/>
  <c r="E155" i="12"/>
  <c r="E154" i="12"/>
  <c r="E153" i="12"/>
  <c r="E152" i="12"/>
  <c r="E151" i="12"/>
  <c r="E150" i="12"/>
  <c r="E149" i="12"/>
  <c r="E148" i="12"/>
  <c r="E147" i="12"/>
  <c r="E146" i="12"/>
  <c r="E145" i="12"/>
  <c r="E144" i="12"/>
  <c r="E143" i="12"/>
  <c r="E142" i="12"/>
  <c r="E141" i="12"/>
  <c r="E140" i="12"/>
  <c r="E139" i="12"/>
  <c r="E138" i="12"/>
  <c r="E137" i="12"/>
  <c r="E134" i="12"/>
  <c r="E133" i="12"/>
  <c r="E132" i="12"/>
  <c r="E131" i="12"/>
  <c r="E130" i="12"/>
  <c r="E129" i="12"/>
  <c r="E128" i="12"/>
  <c r="E127" i="12"/>
  <c r="E126" i="12"/>
  <c r="E125" i="12"/>
  <c r="E124" i="12"/>
  <c r="E123" i="12"/>
  <c r="E122" i="12"/>
  <c r="E121" i="12"/>
  <c r="E120" i="12"/>
  <c r="E119" i="12"/>
  <c r="E118" i="12"/>
  <c r="E117" i="12"/>
  <c r="E116" i="12"/>
  <c r="E115"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5" i="12"/>
  <c r="E74" i="12"/>
  <c r="E73" i="12"/>
  <c r="E72" i="12"/>
  <c r="E71" i="12"/>
  <c r="E70" i="12"/>
  <c r="E69" i="12"/>
  <c r="E68" i="12"/>
  <c r="E67" i="12"/>
  <c r="E66" i="12"/>
  <c r="E65" i="12"/>
  <c r="E64" i="12"/>
  <c r="E63" i="12"/>
  <c r="E62" i="12"/>
  <c r="E61" i="12"/>
  <c r="E60" i="12"/>
  <c r="E59" i="12"/>
  <c r="E58" i="12"/>
  <c r="E57" i="12"/>
  <c r="E56" i="12"/>
  <c r="E55" i="12"/>
  <c r="E54" i="12"/>
  <c r="E53" i="12"/>
  <c r="E52" i="12"/>
  <c r="E49" i="12"/>
  <c r="E48" i="12"/>
  <c r="E47" i="12"/>
  <c r="E46" i="12"/>
  <c r="E45" i="12"/>
  <c r="E44" i="12"/>
  <c r="E43" i="12"/>
  <c r="E42" i="12"/>
  <c r="E41" i="12"/>
  <c r="E40" i="12"/>
  <c r="E39" i="12"/>
  <c r="E38" i="12"/>
  <c r="E37" i="12"/>
  <c r="E36" i="12"/>
  <c r="E35" i="12"/>
  <c r="E32" i="12"/>
  <c r="E31" i="12"/>
  <c r="E30" i="12"/>
  <c r="E29" i="12"/>
  <c r="E28" i="12"/>
  <c r="E27" i="12"/>
  <c r="E26" i="12"/>
  <c r="E25" i="12"/>
  <c r="E24" i="12"/>
  <c r="E23" i="12"/>
  <c r="E22" i="12"/>
  <c r="E21" i="12"/>
  <c r="E20" i="12"/>
  <c r="E19" i="12"/>
  <c r="E18" i="12"/>
  <c r="E17" i="12"/>
  <c r="E16" i="12"/>
  <c r="E15" i="12"/>
  <c r="E14" i="12"/>
  <c r="E13" i="12"/>
  <c r="E12" i="12"/>
  <c r="E11" i="12"/>
  <c r="E10" i="12"/>
  <c r="E2978" i="4"/>
  <c r="E2977" i="4"/>
  <c r="E2976" i="4"/>
  <c r="E2975" i="4"/>
  <c r="E2974" i="4"/>
  <c r="E2973" i="4"/>
  <c r="E2972" i="4"/>
  <c r="E2971" i="4"/>
  <c r="E2970" i="4"/>
  <c r="E2969" i="4"/>
  <c r="E2968" i="4"/>
  <c r="E2967" i="4"/>
  <c r="E2966" i="4"/>
  <c r="E2965" i="4"/>
  <c r="E2964" i="4"/>
  <c r="E2963" i="4"/>
  <c r="E2962" i="4"/>
  <c r="E2961" i="4"/>
  <c r="E2960" i="4"/>
  <c r="E2959" i="4"/>
  <c r="E2958" i="4"/>
  <c r="E2957" i="4"/>
  <c r="E2956" i="4"/>
  <c r="E2955" i="4"/>
  <c r="E2954" i="4"/>
  <c r="E2953" i="4"/>
  <c r="E2952" i="4"/>
  <c r="E2951" i="4"/>
  <c r="E2950" i="4"/>
  <c r="E2949" i="4"/>
  <c r="E2948" i="4"/>
  <c r="E2947" i="4"/>
  <c r="E2946" i="4"/>
  <c r="E2945" i="4"/>
  <c r="E2944" i="4"/>
  <c r="E2943" i="4"/>
  <c r="E2942" i="4"/>
  <c r="E2941" i="4"/>
  <c r="E2940" i="4"/>
  <c r="E2939" i="4"/>
  <c r="E2938" i="4"/>
  <c r="E2937" i="4"/>
  <c r="E2936" i="4"/>
  <c r="E2935" i="4"/>
  <c r="E2934" i="4"/>
  <c r="E2933" i="4"/>
  <c r="E2932" i="4"/>
  <c r="E2931" i="4"/>
  <c r="E2930" i="4"/>
  <c r="E2929" i="4"/>
  <c r="E2928" i="4"/>
  <c r="E2927" i="4"/>
  <c r="E2926" i="4"/>
  <c r="E2925" i="4"/>
  <c r="E2924" i="4"/>
  <c r="E2923" i="4"/>
  <c r="E2922" i="4"/>
  <c r="E2921" i="4"/>
  <c r="E2920" i="4"/>
  <c r="E2919" i="4"/>
  <c r="E2918" i="4"/>
  <c r="E2917" i="4"/>
  <c r="E2915" i="4"/>
  <c r="E2914" i="4"/>
  <c r="E2913" i="4"/>
  <c r="E2912" i="4"/>
  <c r="E2911" i="4"/>
  <c r="E2910" i="4"/>
  <c r="E2909" i="4"/>
  <c r="E2908" i="4"/>
  <c r="E2907" i="4"/>
  <c r="E2906" i="4"/>
  <c r="E2905" i="4"/>
  <c r="E2904" i="4"/>
  <c r="E2903" i="4"/>
  <c r="E2902" i="4"/>
  <c r="E2901" i="4"/>
  <c r="E2879" i="4"/>
  <c r="E2878" i="4"/>
  <c r="E2877" i="4"/>
  <c r="E2876" i="4"/>
  <c r="E2875" i="4"/>
  <c r="E2874" i="4"/>
  <c r="E2873" i="4"/>
  <c r="E2872" i="4"/>
  <c r="E2871" i="4"/>
  <c r="E2870" i="4"/>
  <c r="E2869" i="4"/>
  <c r="E2868" i="4"/>
  <c r="E2867" i="4"/>
  <c r="E2866" i="4"/>
  <c r="E2865" i="4"/>
  <c r="E2864" i="4"/>
  <c r="E2863" i="4"/>
  <c r="E2862" i="4"/>
  <c r="E2861" i="4"/>
  <c r="E2860" i="4"/>
  <c r="E2859" i="4"/>
  <c r="E2858" i="4"/>
  <c r="E2857" i="4"/>
  <c r="E2856" i="4"/>
  <c r="E2855" i="4"/>
  <c r="E2854" i="4"/>
  <c r="E2853" i="4"/>
  <c r="E2852" i="4"/>
  <c r="E2851" i="4"/>
  <c r="E2850" i="4"/>
  <c r="E2849" i="4"/>
  <c r="E2848" i="4"/>
  <c r="E2847" i="4"/>
  <c r="E2846" i="4"/>
  <c r="E2844" i="4"/>
  <c r="E2843" i="4"/>
  <c r="E2842" i="4"/>
  <c r="E2841" i="4"/>
  <c r="E2840" i="4"/>
  <c r="E2839" i="4"/>
  <c r="E2838" i="4"/>
  <c r="E2837" i="4"/>
  <c r="E2836" i="4"/>
  <c r="E2835" i="4"/>
  <c r="E2834" i="4"/>
  <c r="E2833" i="4"/>
  <c r="E2832" i="4"/>
  <c r="E2831" i="4"/>
  <c r="E2830" i="4"/>
  <c r="E2829" i="4"/>
  <c r="E2828" i="4"/>
  <c r="E2827" i="4"/>
  <c r="E2826" i="4"/>
  <c r="E2825" i="4"/>
  <c r="E2824" i="4"/>
  <c r="E2823" i="4"/>
  <c r="E2822" i="4"/>
  <c r="E2821" i="4"/>
  <c r="E2820" i="4"/>
  <c r="E2819" i="4"/>
  <c r="E2818" i="4"/>
  <c r="E2817" i="4"/>
  <c r="E2816" i="4"/>
  <c r="E2815" i="4"/>
  <c r="E2814" i="4"/>
  <c r="E2813" i="4"/>
  <c r="E2812" i="4"/>
  <c r="E2811" i="4"/>
  <c r="E2810" i="4"/>
  <c r="E2809" i="4"/>
  <c r="E2808" i="4"/>
  <c r="E2807" i="4"/>
  <c r="E2806" i="4"/>
  <c r="E2805" i="4"/>
  <c r="E2804" i="4"/>
  <c r="E2803" i="4"/>
  <c r="E2802" i="4"/>
  <c r="E2801" i="4"/>
  <c r="E2800" i="4"/>
  <c r="E2799" i="4"/>
  <c r="E2798" i="4"/>
  <c r="E2797" i="4"/>
  <c r="E2796" i="4"/>
  <c r="E2795" i="4"/>
  <c r="E2794" i="4"/>
  <c r="E2793" i="4"/>
  <c r="E2792" i="4"/>
  <c r="E2791" i="4"/>
  <c r="E2790" i="4"/>
  <c r="E2789" i="4"/>
  <c r="E2788" i="4"/>
  <c r="E2787" i="4"/>
  <c r="E2786" i="4"/>
  <c r="E2785" i="4"/>
  <c r="E2784" i="4"/>
  <c r="E2783" i="4"/>
  <c r="E2782" i="4"/>
  <c r="E2781" i="4"/>
  <c r="E2780" i="4"/>
  <c r="E2779" i="4"/>
  <c r="E2778" i="4"/>
  <c r="E2777" i="4"/>
  <c r="E2776" i="4"/>
  <c r="E2775" i="4"/>
  <c r="E2774" i="4"/>
  <c r="E2773" i="4"/>
  <c r="E2772" i="4"/>
  <c r="E2771" i="4"/>
  <c r="E2770" i="4"/>
  <c r="E2769" i="4"/>
  <c r="E2768" i="4"/>
  <c r="E2767" i="4"/>
  <c r="E2766" i="4"/>
  <c r="E2765" i="4"/>
  <c r="E2764" i="4"/>
  <c r="E2752" i="4"/>
  <c r="E2751" i="4"/>
  <c r="E2750" i="4"/>
  <c r="E2749" i="4"/>
  <c r="E2748" i="4"/>
  <c r="E2747" i="4"/>
  <c r="E2746" i="4"/>
  <c r="E2745" i="4"/>
  <c r="E2744" i="4"/>
  <c r="E2743" i="4"/>
  <c r="E2742" i="4"/>
  <c r="E2741" i="4"/>
  <c r="E2740" i="4"/>
  <c r="E2739" i="4"/>
  <c r="E2738" i="4"/>
  <c r="E2737" i="4"/>
  <c r="E2736" i="4"/>
  <c r="E2735" i="4"/>
  <c r="E2734" i="4"/>
  <c r="E2733" i="4"/>
  <c r="E2732" i="4"/>
  <c r="E2731" i="4"/>
  <c r="E2730" i="4"/>
  <c r="E2729" i="4"/>
  <c r="E2728" i="4"/>
  <c r="E2727" i="4"/>
  <c r="E2726" i="4"/>
  <c r="E2725" i="4"/>
  <c r="E2724" i="4"/>
  <c r="E2723" i="4"/>
  <c r="E2722" i="4"/>
  <c r="E2721" i="4"/>
  <c r="E2720" i="4"/>
  <c r="E2719" i="4"/>
  <c r="E2718" i="4"/>
  <c r="E2717" i="4"/>
  <c r="E2716" i="4"/>
  <c r="E2585" i="4"/>
  <c r="E2584" i="4"/>
  <c r="E2583" i="4"/>
  <c r="E2582" i="4"/>
  <c r="E2581" i="4"/>
  <c r="E2580" i="4"/>
  <c r="E2579" i="4"/>
  <c r="E2578" i="4"/>
  <c r="E2533" i="4"/>
  <c r="E2532" i="4"/>
  <c r="E2531" i="4"/>
  <c r="E2530" i="4"/>
  <c r="E2529" i="4"/>
  <c r="E2528" i="4"/>
  <c r="E2527" i="4"/>
  <c r="E2526" i="4"/>
  <c r="E2525" i="4"/>
  <c r="E2524" i="4"/>
  <c r="E2523" i="4"/>
  <c r="E2522" i="4"/>
  <c r="E2521" i="4"/>
  <c r="E2520" i="4"/>
  <c r="E2519" i="4"/>
  <c r="E2518" i="4"/>
  <c r="E2517" i="4"/>
  <c r="E2516" i="4"/>
  <c r="E2515" i="4"/>
  <c r="E2514" i="4"/>
  <c r="E2513" i="4"/>
  <c r="E2512" i="4"/>
  <c r="E2511" i="4"/>
  <c r="E2510" i="4"/>
  <c r="E2509" i="4"/>
  <c r="E2508" i="4"/>
  <c r="E2507" i="4"/>
  <c r="E2506" i="4"/>
  <c r="E2505" i="4"/>
  <c r="E2504" i="4"/>
  <c r="E2503" i="4"/>
  <c r="E2502" i="4"/>
  <c r="E2501" i="4"/>
  <c r="E2500" i="4"/>
  <c r="E2499" i="4"/>
  <c r="E2498" i="4"/>
  <c r="E2497" i="4"/>
  <c r="E2496" i="4"/>
  <c r="E2495" i="4"/>
  <c r="E2494" i="4"/>
  <c r="E2493" i="4"/>
  <c r="E2492" i="4"/>
  <c r="E2491" i="4"/>
  <c r="E2490" i="4"/>
  <c r="E2489" i="4"/>
  <c r="E2488" i="4"/>
  <c r="E2487" i="4"/>
  <c r="E2486" i="4"/>
  <c r="E2485" i="4"/>
  <c r="E2484" i="4"/>
  <c r="E2483" i="4"/>
  <c r="E2482" i="4"/>
  <c r="E2481" i="4"/>
  <c r="E2480" i="4"/>
  <c r="E2479" i="4"/>
  <c r="E2478" i="4"/>
  <c r="E2477" i="4"/>
  <c r="E2476" i="4"/>
  <c r="E2475" i="4"/>
  <c r="E2474" i="4"/>
  <c r="E2473" i="4"/>
  <c r="E2472" i="4"/>
  <c r="E2471" i="4"/>
  <c r="E2470" i="4"/>
  <c r="E2469" i="4"/>
  <c r="E2468" i="4"/>
  <c r="E2467" i="4"/>
  <c r="E2466" i="4"/>
  <c r="E2465" i="4"/>
  <c r="E2464" i="4"/>
  <c r="E2463" i="4"/>
  <c r="E2462" i="4"/>
  <c r="E2461" i="4"/>
  <c r="E2460" i="4"/>
  <c r="E2459" i="4"/>
  <c r="E2458" i="4"/>
  <c r="E2457" i="4"/>
  <c r="E2456" i="4"/>
  <c r="E2455" i="4"/>
  <c r="E2454" i="4"/>
  <c r="E2453" i="4"/>
  <c r="E2452" i="4"/>
  <c r="E2451" i="4"/>
  <c r="E2450" i="4"/>
  <c r="E2449" i="4"/>
  <c r="E2448" i="4"/>
  <c r="E2447" i="4"/>
  <c r="E2359" i="4"/>
  <c r="E2358" i="4"/>
  <c r="E2357" i="4"/>
  <c r="E2356" i="4"/>
  <c r="E2355" i="4"/>
  <c r="E2354" i="4"/>
  <c r="E2353" i="4"/>
  <c r="E2352" i="4"/>
  <c r="E2351" i="4"/>
  <c r="E2350" i="4"/>
  <c r="E2349" i="4"/>
  <c r="E2348" i="4"/>
  <c r="E2347" i="4"/>
  <c r="E2346" i="4"/>
  <c r="E2345" i="4"/>
  <c r="E2344" i="4"/>
  <c r="E2343" i="4"/>
  <c r="E2342" i="4"/>
  <c r="E2341" i="4"/>
  <c r="E2340" i="4"/>
  <c r="E2339" i="4"/>
  <c r="E2338" i="4"/>
  <c r="E2337" i="4"/>
  <c r="E2336" i="4"/>
  <c r="E2335" i="4"/>
  <c r="E2334" i="4"/>
  <c r="E2333" i="4"/>
  <c r="E2332" i="4"/>
  <c r="E2331" i="4"/>
  <c r="E2330" i="4"/>
  <c r="E2329" i="4"/>
  <c r="E2328" i="4"/>
  <c r="E2327" i="4"/>
  <c r="E2326" i="4"/>
  <c r="E2325" i="4"/>
  <c r="E2324" i="4"/>
  <c r="E2323" i="4"/>
  <c r="E2322" i="4"/>
  <c r="E2321" i="4"/>
  <c r="E2320" i="4"/>
  <c r="E2319" i="4"/>
  <c r="E2318" i="4"/>
  <c r="E2317" i="4"/>
  <c r="E2316" i="4"/>
  <c r="E2315" i="4"/>
  <c r="E2314" i="4"/>
  <c r="E2313" i="4"/>
  <c r="E2312" i="4"/>
  <c r="E2311" i="4"/>
  <c r="E2310" i="4"/>
  <c r="E2309" i="4"/>
  <c r="E2308" i="4"/>
  <c r="E2307" i="4"/>
  <c r="E2306" i="4"/>
  <c r="E2305" i="4"/>
  <c r="E2304" i="4"/>
  <c r="E2303" i="4"/>
  <c r="E2302" i="4"/>
  <c r="E2301" i="4"/>
  <c r="E2300" i="4"/>
  <c r="E2299" i="4"/>
  <c r="E2298" i="4"/>
  <c r="E2297" i="4"/>
  <c r="E2296" i="4"/>
  <c r="E2295" i="4"/>
  <c r="E2294" i="4"/>
  <c r="E2293" i="4"/>
  <c r="E2292" i="4"/>
  <c r="E2291" i="4"/>
  <c r="E2290" i="4"/>
  <c r="E2289" i="4"/>
  <c r="E2288" i="4"/>
  <c r="E2287" i="4"/>
  <c r="E2286" i="4"/>
  <c r="E2285" i="4"/>
  <c r="E2284" i="4"/>
  <c r="E2283" i="4"/>
  <c r="E2282" i="4"/>
  <c r="E2281" i="4"/>
  <c r="E2280" i="4"/>
  <c r="E2279" i="4"/>
  <c r="E2278" i="4"/>
  <c r="E2277" i="4"/>
  <c r="E2276" i="4"/>
  <c r="E2275" i="4"/>
  <c r="E2274" i="4"/>
  <c r="E2273" i="4"/>
  <c r="E2272" i="4"/>
  <c r="E2271" i="4"/>
  <c r="E2270" i="4"/>
  <c r="E2269" i="4"/>
  <c r="E2268" i="4"/>
  <c r="E2267" i="4"/>
  <c r="E2266" i="4"/>
  <c r="E2265" i="4"/>
  <c r="E2264" i="4"/>
  <c r="E2263" i="4"/>
  <c r="E2262" i="4"/>
  <c r="E2261" i="4"/>
  <c r="E2260" i="4"/>
  <c r="E2259" i="4"/>
  <c r="E2258" i="4"/>
  <c r="E2257" i="4"/>
  <c r="E2256" i="4"/>
  <c r="E2255" i="4"/>
  <c r="E2254" i="4"/>
  <c r="E2253" i="4"/>
  <c r="E2252" i="4"/>
  <c r="E2251" i="4"/>
  <c r="E2250" i="4"/>
  <c r="E2249" i="4"/>
  <c r="E2248" i="4"/>
  <c r="E2247" i="4"/>
  <c r="E2246" i="4"/>
  <c r="E2245" i="4"/>
  <c r="E2244" i="4"/>
  <c r="E2243" i="4"/>
  <c r="E2242" i="4"/>
  <c r="E2241" i="4"/>
  <c r="E2240" i="4"/>
  <c r="E2239" i="4"/>
  <c r="E2238" i="4"/>
  <c r="E2237" i="4"/>
  <c r="E2236" i="4"/>
  <c r="E2235" i="4"/>
  <c r="E2234" i="4"/>
  <c r="E2233" i="4"/>
  <c r="E2232" i="4"/>
  <c r="E2231" i="4"/>
  <c r="E2230" i="4"/>
  <c r="E2229" i="4"/>
  <c r="E2228" i="4"/>
  <c r="E2227" i="4"/>
  <c r="E2226" i="4"/>
  <c r="E2225" i="4"/>
  <c r="E2224" i="4"/>
  <c r="E2223" i="4"/>
  <c r="E2222" i="4"/>
  <c r="E2221" i="4"/>
  <c r="E2220" i="4"/>
  <c r="E2219" i="4"/>
  <c r="E2218" i="4"/>
  <c r="E2217" i="4"/>
  <c r="E2216" i="4"/>
  <c r="E2215" i="4"/>
  <c r="E2214" i="4"/>
  <c r="E2213" i="4"/>
  <c r="E2212" i="4"/>
  <c r="E2211" i="4"/>
  <c r="E2210" i="4"/>
  <c r="E2209" i="4"/>
  <c r="E2208" i="4"/>
  <c r="E2207" i="4"/>
  <c r="E2206" i="4"/>
  <c r="E2205" i="4"/>
  <c r="E2204" i="4"/>
  <c r="E2203" i="4"/>
  <c r="E2202" i="4"/>
  <c r="E2201" i="4"/>
  <c r="E2200" i="4"/>
  <c r="E2199" i="4"/>
  <c r="E2198" i="4"/>
  <c r="E2197" i="4"/>
  <c r="E2196" i="4"/>
  <c r="E2195" i="4"/>
  <c r="E2194" i="4"/>
  <c r="E2193" i="4"/>
  <c r="E2192" i="4"/>
  <c r="E2191" i="4"/>
  <c r="E2190" i="4"/>
  <c r="E2189" i="4"/>
  <c r="E2188" i="4"/>
  <c r="E2187" i="4"/>
  <c r="E2186" i="4"/>
  <c r="E2185" i="4"/>
  <c r="E2184" i="4"/>
  <c r="E2183" i="4"/>
  <c r="E2182" i="4"/>
  <c r="E2181" i="4"/>
  <c r="E2180" i="4"/>
  <c r="E2179" i="4"/>
  <c r="E2178" i="4"/>
  <c r="E2177" i="4"/>
  <c r="E2176" i="4"/>
  <c r="E2175" i="4"/>
  <c r="E2174" i="4"/>
  <c r="E2173" i="4"/>
  <c r="E2172" i="4"/>
  <c r="E2171" i="4"/>
  <c r="E2170" i="4"/>
  <c r="E2169" i="4"/>
  <c r="E2168" i="4"/>
  <c r="E2167" i="4"/>
  <c r="E2166" i="4"/>
  <c r="E2165" i="4"/>
  <c r="E2164" i="4"/>
  <c r="E2163" i="4"/>
  <c r="E2162" i="4"/>
  <c r="E2161" i="4"/>
  <c r="E2160" i="4"/>
  <c r="E2159" i="4"/>
  <c r="E2158" i="4"/>
  <c r="E2157" i="4"/>
  <c r="E2156" i="4"/>
  <c r="E2155" i="4"/>
  <c r="E2154" i="4"/>
  <c r="E2153" i="4"/>
  <c r="E2152" i="4"/>
  <c r="E2151" i="4"/>
  <c r="E2150" i="4"/>
  <c r="E2149" i="4"/>
  <c r="E2148" i="4"/>
  <c r="E2147" i="4"/>
  <c r="E2146" i="4"/>
  <c r="E2145" i="4"/>
  <c r="E2144" i="4"/>
  <c r="E2143" i="4"/>
  <c r="E2142" i="4"/>
  <c r="E2141" i="4"/>
  <c r="E2140" i="4"/>
  <c r="E2139" i="4"/>
  <c r="E2138" i="4"/>
  <c r="E2137" i="4"/>
  <c r="E2136" i="4"/>
  <c r="E2135" i="4"/>
  <c r="E2134" i="4"/>
  <c r="E2133" i="4"/>
  <c r="E2132" i="4"/>
  <c r="E2131" i="4"/>
  <c r="E2130" i="4"/>
  <c r="E2129" i="4"/>
  <c r="E2128" i="4"/>
  <c r="E2127" i="4"/>
  <c r="E2126" i="4"/>
  <c r="E2125" i="4"/>
  <c r="E2124" i="4"/>
  <c r="E2123" i="4"/>
  <c r="E2122" i="4"/>
  <c r="E2121" i="4"/>
  <c r="E2120" i="4"/>
  <c r="E2119" i="4"/>
  <c r="E2118" i="4"/>
  <c r="E2117" i="4"/>
  <c r="E2116" i="4"/>
  <c r="E2115" i="4"/>
  <c r="E2114" i="4"/>
  <c r="E2113" i="4"/>
  <c r="E2112" i="4"/>
  <c r="E2111" i="4"/>
  <c r="E2110" i="4"/>
  <c r="E2109" i="4"/>
  <c r="E2108" i="4"/>
  <c r="E2107" i="4"/>
  <c r="E2106" i="4"/>
  <c r="E2105" i="4"/>
  <c r="E2104" i="4"/>
  <c r="E2103" i="4"/>
  <c r="E2102" i="4"/>
  <c r="E2101" i="4"/>
  <c r="E2100" i="4"/>
  <c r="E2099" i="4"/>
  <c r="E2098" i="4"/>
  <c r="E2097" i="4"/>
  <c r="E2096" i="4"/>
  <c r="E2095" i="4"/>
  <c r="E2094" i="4"/>
  <c r="E2093" i="4"/>
  <c r="E2092" i="4"/>
  <c r="E2091" i="4"/>
  <c r="E2090" i="4"/>
  <c r="E2089" i="4"/>
  <c r="E2088" i="4"/>
  <c r="E2087" i="4"/>
  <c r="E2086" i="4"/>
  <c r="E2085" i="4"/>
  <c r="E2084" i="4"/>
  <c r="E2083" i="4"/>
  <c r="E2082" i="4"/>
  <c r="E2081" i="4"/>
  <c r="E2080" i="4"/>
  <c r="E2079" i="4"/>
  <c r="E2078" i="4"/>
  <c r="E2077" i="4"/>
  <c r="E2076" i="4"/>
  <c r="E2075" i="4"/>
  <c r="E2074" i="4"/>
  <c r="E2073" i="4"/>
  <c r="E2072" i="4"/>
  <c r="E2071" i="4"/>
  <c r="E2070" i="4"/>
  <c r="E2069" i="4"/>
  <c r="E2068" i="4"/>
  <c r="E2067" i="4"/>
  <c r="E2066" i="4"/>
  <c r="E2065" i="4"/>
  <c r="E2064" i="4"/>
  <c r="E2063" i="4"/>
  <c r="E2062" i="4"/>
  <c r="E2061" i="4"/>
  <c r="E2060" i="4"/>
  <c r="E2059" i="4"/>
  <c r="E2058" i="4"/>
  <c r="E2057" i="4"/>
  <c r="E2056" i="4"/>
  <c r="E2055" i="4"/>
  <c r="E2054" i="4"/>
  <c r="E2053" i="4"/>
  <c r="E2052" i="4"/>
  <c r="E2051" i="4"/>
  <c r="E2050" i="4"/>
  <c r="E2049" i="4"/>
  <c r="E2048" i="4"/>
  <c r="E2047" i="4"/>
  <c r="E2046" i="4"/>
  <c r="E2045" i="4"/>
  <c r="E2044" i="4"/>
  <c r="E2043" i="4"/>
  <c r="E2042" i="4"/>
  <c r="E2041" i="4"/>
  <c r="E2040" i="4"/>
  <c r="E2039" i="4"/>
  <c r="E2038" i="4"/>
  <c r="E2037" i="4"/>
  <c r="E2036" i="4"/>
  <c r="E2035" i="4"/>
  <c r="E2034" i="4"/>
  <c r="E2033" i="4"/>
  <c r="E2032" i="4"/>
  <c r="E2031" i="4"/>
  <c r="E2030" i="4"/>
  <c r="E2029" i="4"/>
  <c r="E2028" i="4"/>
  <c r="E2027" i="4"/>
  <c r="E2026" i="4"/>
  <c r="E2025" i="4"/>
  <c r="E2024" i="4"/>
  <c r="E2023" i="4"/>
  <c r="E2022" i="4"/>
  <c r="E2021" i="4"/>
  <c r="E2020" i="4"/>
  <c r="E2019" i="4"/>
  <c r="E2018" i="4"/>
  <c r="E2017" i="4"/>
  <c r="E2016" i="4"/>
  <c r="E2015" i="4"/>
  <c r="E2014" i="4"/>
  <c r="E2013" i="4"/>
  <c r="E2012" i="4"/>
  <c r="E2011" i="4"/>
  <c r="E2010" i="4"/>
  <c r="E2009" i="4"/>
  <c r="E2008" i="4"/>
  <c r="E2007" i="4"/>
  <c r="E2006" i="4"/>
  <c r="E2005" i="4"/>
  <c r="E2004" i="4"/>
  <c r="E2003" i="4"/>
  <c r="E2002" i="4"/>
  <c r="E2001" i="4"/>
  <c r="E2000" i="4"/>
  <c r="E1999" i="4"/>
  <c r="E1998" i="4"/>
  <c r="E1997" i="4"/>
  <c r="E1996" i="4"/>
  <c r="E1995" i="4"/>
  <c r="E1994" i="4"/>
  <c r="E1993" i="4"/>
  <c r="E1992" i="4"/>
  <c r="E1991" i="4"/>
  <c r="E1990" i="4"/>
  <c r="E1989" i="4"/>
  <c r="E1988" i="4"/>
  <c r="E1987" i="4"/>
  <c r="E1986" i="4"/>
  <c r="E1985" i="4"/>
  <c r="E1984" i="4"/>
  <c r="E1983" i="4"/>
  <c r="E1982" i="4"/>
  <c r="E1981" i="4"/>
  <c r="E1980" i="4"/>
  <c r="E1979" i="4"/>
  <c r="E1978" i="4"/>
  <c r="E1977" i="4"/>
  <c r="E1976" i="4"/>
  <c r="E1975" i="4"/>
  <c r="E1974" i="4"/>
  <c r="E1973" i="4"/>
  <c r="E1972" i="4"/>
  <c r="E1971" i="4"/>
  <c r="E1970" i="4"/>
  <c r="E1969" i="4"/>
  <c r="E1968" i="4"/>
  <c r="E1967" i="4"/>
  <c r="E1966" i="4"/>
  <c r="E1965" i="4"/>
  <c r="E1964" i="4"/>
  <c r="E1963" i="4"/>
  <c r="E1962" i="4"/>
  <c r="E1961" i="4"/>
  <c r="E1960" i="4"/>
  <c r="E1959" i="4"/>
  <c r="E1958" i="4"/>
  <c r="E1957" i="4"/>
  <c r="E1956" i="4"/>
  <c r="E1955" i="4"/>
  <c r="E1954" i="4"/>
  <c r="E1953" i="4"/>
  <c r="E1952" i="4"/>
  <c r="E1951" i="4"/>
  <c r="E1950" i="4"/>
  <c r="E1949" i="4"/>
  <c r="E1948" i="4"/>
  <c r="E1947" i="4"/>
  <c r="E1946" i="4"/>
  <c r="E1945" i="4"/>
  <c r="E1944" i="4"/>
  <c r="E1943" i="4"/>
  <c r="E1942" i="4"/>
  <c r="E1941" i="4"/>
  <c r="E1940" i="4"/>
  <c r="E1939" i="4"/>
  <c r="E1938" i="4"/>
  <c r="E1937" i="4"/>
  <c r="E1936" i="4"/>
  <c r="E1935" i="4"/>
  <c r="E1934" i="4"/>
  <c r="E1933" i="4"/>
  <c r="E1932" i="4"/>
  <c r="E1931" i="4"/>
  <c r="E1930" i="4"/>
  <c r="E1929" i="4"/>
  <c r="E1928" i="4"/>
  <c r="E1927" i="4"/>
  <c r="E1926" i="4"/>
  <c r="E1925" i="4"/>
  <c r="E1924" i="4"/>
  <c r="E1923" i="4"/>
  <c r="E1922" i="4"/>
  <c r="E1921" i="4"/>
  <c r="E1920" i="4"/>
  <c r="E1919" i="4"/>
  <c r="E1918" i="4"/>
  <c r="E1917" i="4"/>
  <c r="E1916" i="4"/>
  <c r="E1915" i="4"/>
  <c r="E1914" i="4"/>
  <c r="E1913" i="4"/>
  <c r="E1912" i="4"/>
  <c r="E1911" i="4"/>
  <c r="E1910" i="4"/>
  <c r="E1909" i="4"/>
  <c r="E1908" i="4"/>
  <c r="E1907" i="4"/>
  <c r="E1906" i="4"/>
  <c r="E1905" i="4"/>
  <c r="E1904" i="4"/>
  <c r="E1903" i="4"/>
  <c r="E1902" i="4"/>
  <c r="E1901" i="4"/>
  <c r="E1900" i="4"/>
  <c r="E1899" i="4"/>
  <c r="E1898" i="4"/>
  <c r="E1897" i="4"/>
  <c r="E1896" i="4"/>
  <c r="E1895" i="4"/>
  <c r="E1894" i="4"/>
  <c r="E1893" i="4"/>
  <c r="E1892" i="4"/>
  <c r="E1891" i="4"/>
  <c r="E1890" i="4"/>
  <c r="E1889" i="4"/>
  <c r="E1888" i="4"/>
  <c r="E1887" i="4"/>
  <c r="E1886" i="4"/>
  <c r="E1885" i="4"/>
  <c r="E1884" i="4"/>
  <c r="E1883" i="4"/>
  <c r="E1882" i="4"/>
  <c r="E1881" i="4"/>
  <c r="E1880" i="4"/>
  <c r="E1879" i="4"/>
  <c r="E1878" i="4"/>
  <c r="E1877" i="4"/>
  <c r="E1876" i="4"/>
  <c r="E1875" i="4"/>
  <c r="E1874" i="4"/>
  <c r="E1873" i="4"/>
  <c r="E1872" i="4"/>
  <c r="E1871" i="4"/>
  <c r="E1870" i="4"/>
  <c r="E1869" i="4"/>
  <c r="E1868" i="4"/>
  <c r="E1867" i="4"/>
  <c r="E1866" i="4"/>
  <c r="E1865" i="4"/>
  <c r="E1864" i="4"/>
  <c r="E1863" i="4"/>
  <c r="E1862" i="4"/>
  <c r="E1861" i="4"/>
  <c r="E1860" i="4"/>
  <c r="E1859" i="4"/>
  <c r="E1858" i="4"/>
  <c r="E1857" i="4"/>
  <c r="E1856" i="4"/>
  <c r="E1855" i="4"/>
  <c r="E1854" i="4"/>
  <c r="E1853" i="4"/>
  <c r="E1852" i="4"/>
  <c r="E1851" i="4"/>
  <c r="E1850" i="4"/>
  <c r="E1849" i="4"/>
  <c r="E1848" i="4"/>
  <c r="E1847" i="4"/>
  <c r="E1846" i="4"/>
  <c r="E1845" i="4"/>
  <c r="E1844" i="4"/>
  <c r="E1843" i="4"/>
  <c r="E1842" i="4"/>
  <c r="E1841" i="4"/>
  <c r="E1840" i="4"/>
  <c r="E1839" i="4"/>
  <c r="E1838" i="4"/>
  <c r="E1837" i="4"/>
  <c r="E1836" i="4"/>
  <c r="E1835" i="4"/>
  <c r="E1834" i="4"/>
  <c r="E1833" i="4"/>
  <c r="E1832" i="4"/>
  <c r="E1831" i="4"/>
  <c r="E1830" i="4"/>
  <c r="E1829" i="4"/>
  <c r="E1828" i="4"/>
  <c r="E1827" i="4"/>
  <c r="E1826" i="4"/>
  <c r="E1825" i="4"/>
  <c r="E1824" i="4"/>
  <c r="E1823" i="4"/>
  <c r="E1822" i="4"/>
  <c r="E1821" i="4"/>
  <c r="E1820" i="4"/>
  <c r="E1819" i="4"/>
  <c r="E1818" i="4"/>
  <c r="E1817" i="4"/>
  <c r="E1816" i="4"/>
  <c r="E1815" i="4"/>
  <c r="E1814" i="4"/>
  <c r="E1813" i="4"/>
  <c r="E1812" i="4"/>
  <c r="E1811" i="4"/>
  <c r="E1810" i="4"/>
  <c r="E1809" i="4"/>
  <c r="E1808" i="4"/>
  <c r="E1807" i="4"/>
  <c r="E1806" i="4"/>
  <c r="E1805" i="4"/>
  <c r="E1804" i="4"/>
  <c r="E1803" i="4"/>
  <c r="E1802" i="4"/>
  <c r="E1801" i="4"/>
  <c r="E1800" i="4"/>
  <c r="E1799" i="4"/>
  <c r="E1798" i="4"/>
  <c r="E1797" i="4"/>
  <c r="E1796" i="4"/>
  <c r="E1795" i="4"/>
  <c r="E1794" i="4"/>
  <c r="E1793" i="4"/>
  <c r="E1792" i="4"/>
  <c r="E1791" i="4"/>
  <c r="E1790" i="4"/>
  <c r="E1789" i="4"/>
  <c r="E1788" i="4"/>
  <c r="E1787" i="4"/>
  <c r="E1786" i="4"/>
  <c r="E1785" i="4"/>
  <c r="E1784" i="4"/>
  <c r="E1783" i="4"/>
  <c r="E1782" i="4"/>
  <c r="E1781" i="4"/>
  <c r="E1780" i="4"/>
  <c r="E1779" i="4"/>
  <c r="E1778" i="4"/>
  <c r="E1777" i="4"/>
  <c r="E1776" i="4"/>
  <c r="E1775" i="4"/>
  <c r="E1774" i="4"/>
  <c r="E1773" i="4"/>
  <c r="E1772" i="4"/>
  <c r="E1771" i="4"/>
  <c r="E1770" i="4"/>
  <c r="E1769" i="4"/>
  <c r="E1768" i="4"/>
  <c r="E1767" i="4"/>
  <c r="E1766" i="4"/>
  <c r="E1765" i="4"/>
  <c r="E1764" i="4"/>
  <c r="E1763" i="4"/>
  <c r="E1762" i="4"/>
  <c r="E1761" i="4"/>
  <c r="E1760" i="4"/>
  <c r="E1759" i="4"/>
  <c r="E1758" i="4"/>
  <c r="E1757" i="4"/>
  <c r="E1756" i="4"/>
  <c r="E1755" i="4"/>
  <c r="E1754" i="4"/>
  <c r="E1753" i="4"/>
  <c r="E1752" i="4"/>
  <c r="E1751" i="4"/>
  <c r="E1750" i="4"/>
  <c r="E1749" i="4"/>
  <c r="E1748" i="4"/>
  <c r="E1747" i="4"/>
  <c r="E1746" i="4"/>
  <c r="E1745" i="4"/>
  <c r="E1744" i="4"/>
  <c r="E1743" i="4"/>
  <c r="E1742" i="4"/>
  <c r="E1741" i="4"/>
  <c r="E1740" i="4"/>
  <c r="E1739" i="4"/>
  <c r="E1738" i="4"/>
  <c r="E1737" i="4"/>
  <c r="E1736" i="4"/>
  <c r="E1735" i="4"/>
  <c r="E1734" i="4"/>
  <c r="E1733" i="4"/>
  <c r="E1732" i="4"/>
  <c r="E1731" i="4"/>
  <c r="E1730" i="4"/>
  <c r="E1729" i="4"/>
  <c r="E1728" i="4"/>
  <c r="E1727" i="4"/>
  <c r="E1726" i="4"/>
  <c r="E1725" i="4"/>
  <c r="E1724" i="4"/>
  <c r="E1723" i="4"/>
  <c r="E1722" i="4"/>
  <c r="E1721" i="4"/>
  <c r="E1720" i="4"/>
  <c r="E1719" i="4"/>
  <c r="E1718" i="4"/>
  <c r="E1717" i="4"/>
  <c r="E1716" i="4"/>
  <c r="E1715" i="4"/>
  <c r="E1714" i="4"/>
  <c r="E1713" i="4"/>
  <c r="E1712" i="4"/>
  <c r="E1711" i="4"/>
  <c r="E1710" i="4"/>
  <c r="E1709" i="4"/>
  <c r="E1708" i="4"/>
  <c r="E1707" i="4"/>
  <c r="E1706" i="4"/>
  <c r="E1705" i="4"/>
  <c r="E1704" i="4"/>
  <c r="E1703" i="4"/>
  <c r="E1702" i="4"/>
  <c r="E1701" i="4"/>
  <c r="E1700" i="4"/>
  <c r="E1699" i="4"/>
  <c r="E1698" i="4"/>
  <c r="E1697" i="4"/>
  <c r="E1696" i="4"/>
  <c r="E1695" i="4"/>
  <c r="E1694" i="4"/>
  <c r="E1693" i="4"/>
  <c r="E1692" i="4"/>
  <c r="E1691" i="4"/>
  <c r="E1690" i="4"/>
  <c r="E1689" i="4"/>
  <c r="E1688" i="4"/>
  <c r="E1687" i="4"/>
  <c r="E1686" i="4"/>
  <c r="E1685" i="4"/>
  <c r="E1684" i="4"/>
  <c r="E1683" i="4"/>
  <c r="E1682" i="4"/>
  <c r="E1681" i="4"/>
  <c r="E1680" i="4"/>
  <c r="E1679" i="4"/>
  <c r="E1678" i="4"/>
  <c r="E1677" i="4"/>
  <c r="E1676" i="4"/>
  <c r="E1675" i="4"/>
  <c r="E1674" i="4"/>
  <c r="E1673" i="4"/>
  <c r="E1672" i="4"/>
  <c r="E1671" i="4"/>
  <c r="E1670" i="4"/>
  <c r="E1669" i="4"/>
  <c r="E1668" i="4"/>
  <c r="E1667" i="4"/>
  <c r="E1666" i="4"/>
  <c r="E1665" i="4"/>
  <c r="E1664" i="4"/>
  <c r="E1663" i="4"/>
  <c r="E1662" i="4"/>
  <c r="E1661" i="4"/>
  <c r="E1660" i="4"/>
  <c r="E1659" i="4"/>
  <c r="E1658" i="4"/>
  <c r="E1657" i="4"/>
  <c r="E1656" i="4"/>
  <c r="E1655" i="4"/>
  <c r="E1654" i="4"/>
  <c r="E1653" i="4"/>
  <c r="E1652" i="4"/>
  <c r="E1651" i="4"/>
  <c r="E1650" i="4"/>
  <c r="E1649" i="4"/>
  <c r="E1648" i="4"/>
  <c r="E1647" i="4"/>
  <c r="E1646" i="4"/>
  <c r="E1645" i="4"/>
  <c r="E1644" i="4"/>
  <c r="E1643" i="4"/>
  <c r="E1642" i="4"/>
  <c r="E1641" i="4"/>
  <c r="E1640" i="4"/>
  <c r="E1639" i="4"/>
  <c r="E1638" i="4"/>
  <c r="E1637" i="4"/>
  <c r="E1636" i="4"/>
  <c r="E1635" i="4"/>
  <c r="E1634" i="4"/>
  <c r="E1633" i="4"/>
  <c r="E1632" i="4"/>
  <c r="E1631" i="4"/>
  <c r="E1630" i="4"/>
  <c r="E1629" i="4"/>
  <c r="E1628" i="4"/>
  <c r="E1627" i="4"/>
  <c r="E1626" i="4"/>
  <c r="E1625" i="4"/>
  <c r="E1624" i="4"/>
  <c r="E1623" i="4"/>
  <c r="E1622" i="4"/>
  <c r="E1621" i="4"/>
  <c r="E1620" i="4"/>
  <c r="E1619" i="4"/>
  <c r="E1618" i="4"/>
  <c r="E1617" i="4"/>
  <c r="E1616" i="4"/>
  <c r="E1615" i="4"/>
  <c r="E1614" i="4"/>
  <c r="E1613" i="4"/>
  <c r="E1612" i="4"/>
  <c r="E1611" i="4"/>
  <c r="E1610" i="4"/>
  <c r="E1609" i="4"/>
  <c r="E1608" i="4"/>
  <c r="E1607" i="4"/>
  <c r="E1606" i="4"/>
  <c r="E1605" i="4"/>
  <c r="E1604" i="4"/>
  <c r="E1603" i="4"/>
  <c r="E1602" i="4"/>
  <c r="E1601" i="4"/>
  <c r="E1600" i="4"/>
  <c r="E1599" i="4"/>
  <c r="E1598" i="4"/>
  <c r="E1597" i="4"/>
  <c r="E1596" i="4"/>
  <c r="E1595" i="4"/>
  <c r="E1594" i="4"/>
  <c r="E1593" i="4"/>
  <c r="E1592" i="4"/>
  <c r="E1591" i="4"/>
  <c r="E1590" i="4"/>
  <c r="E1589" i="4"/>
  <c r="E1588" i="4"/>
  <c r="E1587" i="4"/>
  <c r="E1586" i="4"/>
  <c r="E1585" i="4"/>
  <c r="E1584" i="4"/>
  <c r="E1583" i="4"/>
  <c r="E1582" i="4"/>
  <c r="E1581" i="4"/>
  <c r="E1580" i="4"/>
  <c r="E1579" i="4"/>
  <c r="E1578" i="4"/>
  <c r="E1577" i="4"/>
  <c r="E1576" i="4"/>
  <c r="E1575" i="4"/>
  <c r="E1574" i="4"/>
  <c r="E1573" i="4"/>
  <c r="E1572" i="4"/>
  <c r="E1571" i="4"/>
  <c r="E1570" i="4"/>
  <c r="E1569" i="4"/>
  <c r="E1568" i="4"/>
  <c r="E1567" i="4"/>
  <c r="E1566" i="4"/>
  <c r="E1565" i="4"/>
  <c r="E1564" i="4"/>
  <c r="E1563" i="4"/>
  <c r="E1562" i="4"/>
  <c r="E1561" i="4"/>
  <c r="E1560" i="4"/>
  <c r="E1559" i="4"/>
  <c r="E1558" i="4"/>
  <c r="E1557" i="4"/>
  <c r="E1556" i="4"/>
  <c r="E1555" i="4"/>
  <c r="E1554" i="4"/>
  <c r="E1553" i="4"/>
  <c r="E1552" i="4"/>
  <c r="E1551" i="4"/>
  <c r="E1550" i="4"/>
  <c r="E1549" i="4"/>
  <c r="E1548" i="4"/>
  <c r="E1547" i="4"/>
  <c r="E1546" i="4"/>
  <c r="E1545" i="4"/>
  <c r="E1544" i="4"/>
  <c r="E1543" i="4"/>
  <c r="E1542" i="4"/>
  <c r="E1541" i="4"/>
  <c r="E1540" i="4"/>
  <c r="E1539" i="4"/>
  <c r="E1538" i="4"/>
  <c r="E1537" i="4"/>
  <c r="E1536" i="4"/>
  <c r="E1535" i="4"/>
  <c r="E1534" i="4"/>
  <c r="E1533" i="4"/>
  <c r="E1532" i="4"/>
  <c r="E1531" i="4"/>
  <c r="E1530" i="4"/>
  <c r="E1529" i="4"/>
  <c r="E1528" i="4"/>
  <c r="E1527" i="4"/>
  <c r="E1526" i="4"/>
  <c r="E1525" i="4"/>
  <c r="E1524" i="4"/>
  <c r="E1523" i="4"/>
  <c r="E1522" i="4"/>
  <c r="E1521" i="4"/>
  <c r="E1520" i="4"/>
  <c r="E1519" i="4"/>
  <c r="E1518" i="4"/>
  <c r="E1517" i="4"/>
  <c r="E1516" i="4"/>
  <c r="E1515" i="4"/>
  <c r="E1514" i="4"/>
  <c r="E1513" i="4"/>
  <c r="E1512" i="4"/>
  <c r="E1511" i="4"/>
  <c r="E1510" i="4"/>
  <c r="E1509" i="4"/>
  <c r="E1508" i="4"/>
  <c r="E1507" i="4"/>
  <c r="E1506" i="4"/>
  <c r="E1505" i="4"/>
  <c r="E1504" i="4"/>
  <c r="E1503" i="4"/>
  <c r="E1502" i="4"/>
  <c r="E1501" i="4"/>
  <c r="E1500" i="4"/>
  <c r="E1499" i="4"/>
  <c r="E1498" i="4"/>
  <c r="E1497" i="4"/>
  <c r="E1496" i="4"/>
  <c r="E1495" i="4"/>
  <c r="E1494" i="4"/>
  <c r="E1493" i="4"/>
  <c r="E1492" i="4"/>
  <c r="E1491" i="4"/>
  <c r="E1490" i="4"/>
  <c r="E1489" i="4"/>
  <c r="E1488" i="4"/>
  <c r="E1487" i="4"/>
  <c r="E1486" i="4"/>
  <c r="E1485" i="4"/>
  <c r="E1484" i="4"/>
  <c r="E1483" i="4"/>
  <c r="E1482" i="4"/>
  <c r="E1481" i="4"/>
  <c r="E1480" i="4"/>
  <c r="E1479" i="4"/>
  <c r="E1478" i="4"/>
  <c r="E1477" i="4"/>
  <c r="E1476" i="4"/>
  <c r="E1475" i="4"/>
  <c r="E1474" i="4"/>
  <c r="E1473" i="4"/>
  <c r="E1472" i="4"/>
  <c r="E1471" i="4"/>
  <c r="E1470" i="4"/>
  <c r="E1469" i="4"/>
  <c r="E1468" i="4"/>
  <c r="E1467" i="4"/>
  <c r="E1466" i="4"/>
  <c r="E1465" i="4"/>
  <c r="E1464" i="4"/>
  <c r="E1463" i="4"/>
  <c r="E1462" i="4"/>
  <c r="E1461" i="4"/>
  <c r="E1460" i="4"/>
  <c r="E1459" i="4"/>
  <c r="E1458" i="4"/>
  <c r="E1457" i="4"/>
  <c r="E1456" i="4"/>
  <c r="E1455" i="4"/>
  <c r="E1454" i="4"/>
  <c r="E1453" i="4"/>
  <c r="E1452" i="4"/>
  <c r="E1451" i="4"/>
  <c r="E1450" i="4"/>
  <c r="E1449" i="4"/>
  <c r="E1448" i="4"/>
  <c r="E1447" i="4"/>
  <c r="E1446" i="4"/>
  <c r="E1445" i="4"/>
  <c r="E1444" i="4"/>
  <c r="E1443" i="4"/>
  <c r="E1442" i="4"/>
  <c r="E1441" i="4"/>
  <c r="E1440" i="4"/>
  <c r="E1439" i="4"/>
  <c r="E1438" i="4"/>
  <c r="E1437" i="4"/>
  <c r="E1436" i="4"/>
  <c r="E1435" i="4"/>
  <c r="E1434" i="4"/>
  <c r="E1433" i="4"/>
  <c r="E1432" i="4"/>
  <c r="E1431" i="4"/>
  <c r="E1430" i="4"/>
  <c r="E1429" i="4"/>
  <c r="E1428" i="4"/>
  <c r="E1427" i="4"/>
  <c r="E1426" i="4"/>
  <c r="E1425" i="4"/>
  <c r="E1424" i="4"/>
  <c r="E1423" i="4"/>
  <c r="E1422" i="4"/>
  <c r="E1421" i="4"/>
  <c r="E1420" i="4"/>
  <c r="E1419" i="4"/>
  <c r="E1418" i="4"/>
  <c r="E1417" i="4"/>
  <c r="E1416" i="4"/>
  <c r="E1415" i="4"/>
  <c r="E1414" i="4"/>
  <c r="E1413" i="4"/>
  <c r="E1412" i="4"/>
  <c r="E1411" i="4"/>
  <c r="E1410" i="4"/>
  <c r="E1409" i="4"/>
  <c r="E1408" i="4"/>
  <c r="E1407" i="4"/>
  <c r="E1406" i="4"/>
  <c r="E1405" i="4"/>
  <c r="E1404" i="4"/>
  <c r="E1403" i="4"/>
  <c r="E1402" i="4"/>
  <c r="E1401" i="4"/>
  <c r="E1400" i="4"/>
  <c r="E1399" i="4"/>
  <c r="E1398" i="4"/>
  <c r="E1397" i="4"/>
  <c r="E1396" i="4"/>
  <c r="E1395" i="4"/>
  <c r="E1394" i="4"/>
  <c r="E1393" i="4"/>
  <c r="E1392" i="4"/>
  <c r="E1391" i="4"/>
  <c r="E1390" i="4"/>
  <c r="E1389" i="4"/>
  <c r="E1388" i="4"/>
  <c r="E1387" i="4"/>
  <c r="E1386" i="4"/>
  <c r="E1385" i="4"/>
  <c r="E1384" i="4"/>
  <c r="E1383" i="4"/>
  <c r="E1382" i="4"/>
  <c r="E1381" i="4"/>
  <c r="E1380" i="4"/>
  <c r="E1379" i="4"/>
  <c r="E1378" i="4"/>
  <c r="E1377" i="4"/>
  <c r="E1376" i="4"/>
  <c r="E1375" i="4"/>
  <c r="E1374" i="4"/>
  <c r="E1373" i="4"/>
  <c r="E1372" i="4"/>
  <c r="E1371" i="4"/>
  <c r="E1370" i="4"/>
  <c r="E1369" i="4"/>
  <c r="E1368" i="4"/>
  <c r="E1367" i="4"/>
  <c r="E1366" i="4"/>
  <c r="E1365" i="4"/>
  <c r="E1364" i="4"/>
  <c r="E1363" i="4"/>
  <c r="E1362" i="4"/>
  <c r="E1361" i="4"/>
  <c r="E1360" i="4"/>
  <c r="E1359" i="4"/>
  <c r="E1358" i="4"/>
  <c r="E1357" i="4"/>
  <c r="E1356" i="4"/>
  <c r="E1355" i="4"/>
  <c r="E1354" i="4"/>
  <c r="E1353" i="4"/>
  <c r="E1352" i="4"/>
  <c r="E1351" i="4"/>
  <c r="E1350" i="4"/>
  <c r="E1349" i="4"/>
  <c r="E1348" i="4"/>
  <c r="E1347" i="4"/>
  <c r="E1346" i="4"/>
  <c r="E1345" i="4"/>
  <c r="E1344" i="4"/>
  <c r="E1343" i="4"/>
  <c r="E1342" i="4"/>
  <c r="E1341" i="4"/>
  <c r="E1325" i="4"/>
  <c r="E1324" i="4"/>
  <c r="E1323" i="4"/>
  <c r="E1322" i="4"/>
  <c r="E1321" i="4"/>
  <c r="E1320" i="4"/>
  <c r="E1319" i="4"/>
  <c r="E1318" i="4"/>
  <c r="E1317" i="4"/>
  <c r="E1316" i="4"/>
  <c r="E1315" i="4"/>
  <c r="E1314" i="4"/>
  <c r="E1313" i="4"/>
  <c r="E1312" i="4"/>
  <c r="E1311" i="4"/>
  <c r="E1310" i="4"/>
  <c r="E1309" i="4"/>
  <c r="E1308" i="4"/>
  <c r="E1307" i="4"/>
  <c r="E1306" i="4"/>
  <c r="E1305" i="4"/>
  <c r="E1304" i="4"/>
  <c r="E1303" i="4"/>
  <c r="E1302" i="4"/>
  <c r="E1301" i="4"/>
  <c r="E1300" i="4"/>
  <c r="E1299" i="4"/>
  <c r="E1298" i="4"/>
  <c r="E1297" i="4"/>
  <c r="E1296" i="4"/>
  <c r="E1295" i="4"/>
  <c r="E1294" i="4"/>
  <c r="E1293" i="4"/>
  <c r="E1292" i="4"/>
  <c r="E1291" i="4"/>
  <c r="E1290" i="4"/>
  <c r="E1289" i="4"/>
  <c r="E1288" i="4"/>
  <c r="E1287" i="4"/>
  <c r="E1286" i="4"/>
  <c r="E1285" i="4"/>
  <c r="E1284" i="4"/>
  <c r="E1283" i="4"/>
  <c r="E1282" i="4"/>
  <c r="E1269" i="4"/>
  <c r="E1268" i="4"/>
  <c r="E1267" i="4"/>
  <c r="E1266" i="4"/>
  <c r="E1265" i="4"/>
  <c r="E1264" i="4"/>
  <c r="E1259" i="4"/>
  <c r="E1258" i="4"/>
  <c r="E1257" i="4"/>
  <c r="E1256" i="4"/>
  <c r="E1255" i="4"/>
  <c r="E1254" i="4"/>
  <c r="E1253" i="4"/>
  <c r="E1252" i="4"/>
  <c r="E1251" i="4"/>
  <c r="E1250" i="4"/>
  <c r="E1249" i="4"/>
  <c r="E1248" i="4"/>
  <c r="E1236" i="4"/>
  <c r="E1235" i="4"/>
  <c r="E1234" i="4"/>
  <c r="E1233" i="4"/>
  <c r="E1232" i="4"/>
  <c r="E1231" i="4"/>
  <c r="E1225" i="4"/>
  <c r="E1217" i="4"/>
  <c r="E1216" i="4"/>
  <c r="E1215" i="4"/>
  <c r="E1214" i="4"/>
  <c r="E1213" i="4"/>
  <c r="E1192" i="4"/>
  <c r="E1191" i="4"/>
  <c r="E1190" i="4"/>
  <c r="E1189" i="4"/>
  <c r="E1188" i="4"/>
  <c r="E1187" i="4"/>
  <c r="E1186" i="4"/>
  <c r="E1185" i="4"/>
  <c r="E1184" i="4"/>
  <c r="E1183" i="4"/>
  <c r="E1182" i="4"/>
  <c r="E1181" i="4"/>
  <c r="E1180" i="4"/>
  <c r="E1179" i="4"/>
  <c r="E1178" i="4"/>
  <c r="E1177" i="4"/>
  <c r="E1176" i="4"/>
  <c r="E1175" i="4"/>
  <c r="E1174" i="4"/>
  <c r="E1173" i="4"/>
  <c r="E1172" i="4"/>
  <c r="E1171" i="4"/>
  <c r="E1170" i="4"/>
  <c r="E1169" i="4"/>
  <c r="E1168" i="4"/>
  <c r="E1167" i="4"/>
  <c r="E1166" i="4"/>
  <c r="E1165" i="4"/>
  <c r="E1164" i="4"/>
  <c r="E1163" i="4"/>
  <c r="E1162" i="4"/>
  <c r="E1161" i="4"/>
  <c r="E1160" i="4"/>
  <c r="E1159" i="4"/>
  <c r="E1158" i="4"/>
  <c r="E1157" i="4"/>
  <c r="E1156" i="4"/>
  <c r="E1155" i="4"/>
  <c r="E1154" i="4"/>
  <c r="E1153" i="4"/>
  <c r="E1152" i="4"/>
  <c r="E1151" i="4"/>
  <c r="E1149" i="4"/>
  <c r="E1143" i="4"/>
  <c r="E1142" i="4"/>
  <c r="E1141" i="4"/>
  <c r="E1140" i="4"/>
  <c r="E1132" i="4"/>
  <c r="E1131" i="4"/>
  <c r="E1130" i="4"/>
  <c r="E1129" i="4"/>
  <c r="E1128" i="4"/>
  <c r="E1127" i="4"/>
  <c r="E1126" i="4"/>
  <c r="E1125" i="4"/>
  <c r="E1122" i="4"/>
  <c r="E1121" i="4"/>
  <c r="E1120" i="4"/>
  <c r="E1119" i="4"/>
  <c r="E1118" i="4"/>
  <c r="E1117" i="4"/>
  <c r="E1116" i="4"/>
  <c r="E1115" i="4"/>
  <c r="E1114" i="4"/>
  <c r="E1113" i="4"/>
  <c r="E1111" i="4"/>
  <c r="E1110" i="4"/>
  <c r="E1109" i="4"/>
  <c r="E1108" i="4"/>
  <c r="E1085" i="4"/>
  <c r="E1084" i="4"/>
  <c r="E1083" i="4"/>
  <c r="E1082" i="4"/>
  <c r="E1081" i="4"/>
  <c r="E1080" i="4"/>
  <c r="E1079" i="4"/>
  <c r="E1078" i="4"/>
  <c r="E1077" i="4"/>
  <c r="E1076" i="4"/>
  <c r="E1075" i="4"/>
  <c r="E1074" i="4"/>
  <c r="E1073" i="4"/>
  <c r="E1072" i="4"/>
  <c r="E1071" i="4"/>
  <c r="E1070" i="4"/>
  <c r="E1069" i="4"/>
  <c r="E1068" i="4"/>
  <c r="E1067" i="4"/>
  <c r="E1066" i="4"/>
  <c r="E1065" i="4"/>
  <c r="E1064" i="4"/>
  <c r="E1063" i="4"/>
  <c r="E1062" i="4"/>
  <c r="E1061" i="4"/>
  <c r="E1060" i="4"/>
  <c r="E1059" i="4"/>
  <c r="E1058" i="4"/>
  <c r="E1057" i="4"/>
  <c r="E1056" i="4"/>
  <c r="E1055" i="4"/>
  <c r="E1054" i="4"/>
  <c r="E1053" i="4"/>
  <c r="E1052" i="4"/>
  <c r="E1051" i="4"/>
  <c r="E1050" i="4"/>
  <c r="E1049" i="4"/>
  <c r="E1048" i="4"/>
  <c r="E1047" i="4"/>
  <c r="E1046" i="4"/>
  <c r="E1045" i="4"/>
  <c r="E1044" i="4"/>
  <c r="E1043" i="4"/>
  <c r="E1042" i="4"/>
  <c r="E1041" i="4"/>
  <c r="E1040" i="4"/>
  <c r="E1039" i="4"/>
  <c r="E1038" i="4"/>
  <c r="E1037" i="4"/>
  <c r="E1036" i="4"/>
  <c r="E1035" i="4"/>
  <c r="E1034" i="4"/>
  <c r="E1033" i="4"/>
  <c r="E1032" i="4"/>
  <c r="E1031" i="4"/>
  <c r="E1030" i="4"/>
  <c r="E1029" i="4"/>
  <c r="E1028" i="4"/>
  <c r="E1027" i="4"/>
  <c r="E1023" i="4"/>
  <c r="E1022" i="4"/>
  <c r="E1021" i="4"/>
  <c r="E1020" i="4"/>
  <c r="E1019" i="4"/>
  <c r="E1018" i="4"/>
  <c r="E1017" i="4"/>
  <c r="E1016" i="4"/>
  <c r="E1015" i="4"/>
  <c r="E1014" i="4"/>
  <c r="E822" i="4"/>
  <c r="E821" i="4"/>
  <c r="E820" i="4"/>
  <c r="E819" i="4"/>
  <c r="E818" i="4"/>
  <c r="E817" i="4"/>
  <c r="E816" i="4"/>
  <c r="E815" i="4"/>
  <c r="E814" i="4"/>
  <c r="E813" i="4"/>
  <c r="E812" i="4"/>
  <c r="E811" i="4"/>
  <c r="E810" i="4"/>
  <c r="E809" i="4"/>
  <c r="E808" i="4"/>
  <c r="E807" i="4"/>
  <c r="E806" i="4"/>
  <c r="E805" i="4"/>
  <c r="E804" i="4"/>
  <c r="E803" i="4"/>
  <c r="E802" i="4"/>
  <c r="E801" i="4"/>
  <c r="E800" i="4"/>
  <c r="E799" i="4"/>
  <c r="E798" i="4"/>
  <c r="E797" i="4"/>
  <c r="E796" i="4"/>
  <c r="E795" i="4"/>
  <c r="E794" i="4"/>
  <c r="E793" i="4"/>
  <c r="E792" i="4"/>
  <c r="E791" i="4"/>
  <c r="E790" i="4"/>
  <c r="E789" i="4"/>
  <c r="E788" i="4"/>
  <c r="E787" i="4"/>
  <c r="E786" i="4"/>
  <c r="E785" i="4"/>
  <c r="E784" i="4"/>
  <c r="E783" i="4"/>
  <c r="E782" i="4"/>
  <c r="E781" i="4"/>
  <c r="E780" i="4"/>
  <c r="E779" i="4"/>
  <c r="E778" i="4"/>
  <c r="E777" i="4"/>
  <c r="E776" i="4"/>
  <c r="E775" i="4"/>
  <c r="E774" i="4"/>
  <c r="E773" i="4"/>
  <c r="E772" i="4"/>
  <c r="E771" i="4"/>
  <c r="E770" i="4"/>
  <c r="E769" i="4"/>
  <c r="E768" i="4"/>
  <c r="E767" i="4"/>
  <c r="E766" i="4"/>
  <c r="E765" i="4"/>
  <c r="E764" i="4"/>
  <c r="E763" i="4"/>
  <c r="E762" i="4"/>
  <c r="E761" i="4"/>
  <c r="E760" i="4"/>
  <c r="E754" i="4"/>
  <c r="E753" i="4"/>
  <c r="E748" i="4"/>
  <c r="E747" i="4"/>
  <c r="E746" i="4"/>
  <c r="E745" i="4"/>
  <c r="E744" i="4"/>
  <c r="E743" i="4"/>
  <c r="E742" i="4"/>
  <c r="E741" i="4"/>
  <c r="E740" i="4"/>
  <c r="E723" i="4"/>
  <c r="E722" i="4"/>
  <c r="E721" i="4"/>
  <c r="E720" i="4"/>
  <c r="E719" i="4"/>
  <c r="E718" i="4"/>
  <c r="E717" i="4"/>
  <c r="E716" i="4"/>
  <c r="E715" i="4"/>
  <c r="E714" i="4"/>
  <c r="E713" i="4"/>
  <c r="E712" i="4"/>
  <c r="E711" i="4"/>
  <c r="E710" i="4"/>
  <c r="E709" i="4"/>
  <c r="E708" i="4"/>
  <c r="E707" i="4"/>
  <c r="E706" i="4"/>
  <c r="E705" i="4"/>
  <c r="E704" i="4"/>
  <c r="E703" i="4"/>
  <c r="E702" i="4"/>
  <c r="E701" i="4"/>
  <c r="E700" i="4"/>
  <c r="E699" i="4"/>
  <c r="E698" i="4"/>
  <c r="E697" i="4"/>
  <c r="E696" i="4"/>
  <c r="E695" i="4"/>
  <c r="E694" i="4"/>
  <c r="E693" i="4"/>
  <c r="E692" i="4"/>
  <c r="E691" i="4"/>
  <c r="E690" i="4"/>
  <c r="E689" i="4"/>
  <c r="E688" i="4"/>
  <c r="E687" i="4"/>
  <c r="E686" i="4"/>
  <c r="E685" i="4"/>
  <c r="E684" i="4"/>
  <c r="E683" i="4"/>
  <c r="E682" i="4"/>
  <c r="E681" i="4"/>
  <c r="E680" i="4"/>
  <c r="E679" i="4"/>
  <c r="E678" i="4"/>
  <c r="E677" i="4"/>
  <c r="E676" i="4"/>
  <c r="E675" i="4"/>
  <c r="E674" i="4"/>
  <c r="E673" i="4"/>
  <c r="E672" i="4"/>
  <c r="E671" i="4"/>
  <c r="E670" i="4"/>
  <c r="E669" i="4"/>
  <c r="E668" i="4"/>
  <c r="E667" i="4"/>
  <c r="E666" i="4"/>
  <c r="E665" i="4"/>
  <c r="E664" i="4"/>
  <c r="E663" i="4"/>
  <c r="E662" i="4"/>
  <c r="E661" i="4"/>
  <c r="E660" i="4"/>
  <c r="E659" i="4"/>
  <c r="E658" i="4"/>
  <c r="E657" i="4"/>
  <c r="E656" i="4"/>
  <c r="E655" i="4"/>
  <c r="E654" i="4"/>
  <c r="E653" i="4"/>
  <c r="E652" i="4"/>
  <c r="E651" i="4"/>
  <c r="E650" i="4"/>
  <c r="E649" i="4"/>
  <c r="E648" i="4"/>
  <c r="E647" i="4"/>
  <c r="E646" i="4"/>
  <c r="E645" i="4"/>
  <c r="E644" i="4"/>
  <c r="E643" i="4"/>
  <c r="E642" i="4"/>
  <c r="E641" i="4"/>
  <c r="E640" i="4"/>
  <c r="E639" i="4"/>
  <c r="E638" i="4"/>
  <c r="E637" i="4"/>
  <c r="E636" i="4"/>
  <c r="E635" i="4"/>
  <c r="E634" i="4"/>
  <c r="E633" i="4"/>
  <c r="E632" i="4"/>
  <c r="E631" i="4"/>
  <c r="E630" i="4"/>
  <c r="E629" i="4"/>
  <c r="E628" i="4"/>
  <c r="E627" i="4"/>
  <c r="E626" i="4"/>
  <c r="E625" i="4"/>
  <c r="E624" i="4"/>
  <c r="E623" i="4"/>
  <c r="E622" i="4"/>
  <c r="E621" i="4"/>
  <c r="E620" i="4"/>
  <c r="E619" i="4"/>
  <c r="E618" i="4"/>
  <c r="E617" i="4"/>
  <c r="E616" i="4"/>
  <c r="E615" i="4"/>
  <c r="E614" i="4"/>
  <c r="E613" i="4"/>
  <c r="E612" i="4"/>
  <c r="E611" i="4"/>
  <c r="E610" i="4"/>
  <c r="E609" i="4"/>
  <c r="E608" i="4"/>
  <c r="E607" i="4"/>
  <c r="E606" i="4"/>
  <c r="E605" i="4"/>
  <c r="E604" i="4"/>
  <c r="E603" i="4"/>
  <c r="E602" i="4"/>
  <c r="E601" i="4"/>
  <c r="E600" i="4"/>
  <c r="E599" i="4"/>
  <c r="E598" i="4"/>
  <c r="E597" i="4"/>
  <c r="E596" i="4"/>
  <c r="E595" i="4"/>
  <c r="E594" i="4"/>
  <c r="E593" i="4"/>
  <c r="E592" i="4"/>
  <c r="E591" i="4"/>
  <c r="E590" i="4"/>
  <c r="E589" i="4"/>
  <c r="E588" i="4"/>
  <c r="E587" i="4"/>
  <c r="E586" i="4"/>
  <c r="E585" i="4"/>
  <c r="E584" i="4"/>
  <c r="E583" i="4"/>
  <c r="E582" i="4"/>
  <c r="E581" i="4"/>
  <c r="E580" i="4"/>
  <c r="E579" i="4"/>
  <c r="E578" i="4"/>
  <c r="E577" i="4"/>
  <c r="E576" i="4"/>
  <c r="E575" i="4"/>
  <c r="E574" i="4"/>
  <c r="E573" i="4"/>
  <c r="E572" i="4"/>
  <c r="E571" i="4"/>
  <c r="E570" i="4"/>
  <c r="E569" i="4"/>
  <c r="E568" i="4"/>
  <c r="E567" i="4"/>
  <c r="E566" i="4"/>
  <c r="E565" i="4"/>
  <c r="E564" i="4"/>
  <c r="E563" i="4"/>
  <c r="E562" i="4"/>
  <c r="E561" i="4"/>
  <c r="E560" i="4"/>
  <c r="E559" i="4"/>
  <c r="E558" i="4"/>
  <c r="E557" i="4"/>
  <c r="E556" i="4"/>
  <c r="E555" i="4"/>
  <c r="E554" i="4"/>
  <c r="E553" i="4"/>
  <c r="E552" i="4"/>
  <c r="E551" i="4"/>
  <c r="E550" i="4"/>
  <c r="E549" i="4"/>
  <c r="E548" i="4"/>
  <c r="E547" i="4"/>
  <c r="E546" i="4"/>
  <c r="E545" i="4"/>
  <c r="E544" i="4"/>
  <c r="E543" i="4"/>
  <c r="E542" i="4"/>
  <c r="E541" i="4"/>
  <c r="E540" i="4"/>
  <c r="E539" i="4"/>
  <c r="E538" i="4"/>
  <c r="E537" i="4"/>
  <c r="E536" i="4"/>
  <c r="E535" i="4"/>
  <c r="E534" i="4"/>
  <c r="E533" i="4"/>
  <c r="E532" i="4"/>
  <c r="E531" i="4"/>
  <c r="E530" i="4"/>
  <c r="E529" i="4"/>
  <c r="E528" i="4"/>
  <c r="E527" i="4"/>
  <c r="E526" i="4"/>
  <c r="E525" i="4"/>
  <c r="E524" i="4"/>
  <c r="E523" i="4"/>
  <c r="E522" i="4"/>
  <c r="E521" i="4"/>
  <c r="E520" i="4"/>
  <c r="E519" i="4"/>
  <c r="E518" i="4"/>
  <c r="E517" i="4"/>
  <c r="E516" i="4"/>
  <c r="E515" i="4"/>
  <c r="E514" i="4"/>
  <c r="E513" i="4"/>
  <c r="E512" i="4"/>
  <c r="E511" i="4"/>
  <c r="E510" i="4"/>
  <c r="E509" i="4"/>
  <c r="E508" i="4"/>
  <c r="E507" i="4"/>
  <c r="E506" i="4"/>
  <c r="E505" i="4"/>
  <c r="E504" i="4"/>
  <c r="E503" i="4"/>
  <c r="E502" i="4"/>
  <c r="E501" i="4"/>
  <c r="E500" i="4"/>
  <c r="E499" i="4"/>
  <c r="E498" i="4"/>
  <c r="E497" i="4"/>
  <c r="E496" i="4"/>
  <c r="E495" i="4"/>
  <c r="E494" i="4"/>
  <c r="E493" i="4"/>
  <c r="E492" i="4"/>
  <c r="E491" i="4"/>
  <c r="E490" i="4"/>
  <c r="E489" i="4"/>
  <c r="E488" i="4"/>
  <c r="E487" i="4"/>
  <c r="E486" i="4"/>
  <c r="E485" i="4"/>
  <c r="E484" i="4"/>
  <c r="E483" i="4"/>
  <c r="E482" i="4"/>
  <c r="E481" i="4"/>
  <c r="E480" i="4"/>
  <c r="E479" i="4"/>
  <c r="E478" i="4"/>
  <c r="E477" i="4"/>
  <c r="E476" i="4"/>
  <c r="E475" i="4"/>
  <c r="E474" i="4"/>
  <c r="E473" i="4"/>
  <c r="E472" i="4"/>
  <c r="E471" i="4"/>
  <c r="E470" i="4"/>
  <c r="E469" i="4"/>
  <c r="E468" i="4"/>
  <c r="E467" i="4"/>
  <c r="E466" i="4"/>
  <c r="E465" i="4"/>
  <c r="E464" i="4"/>
  <c r="E463" i="4"/>
  <c r="E462" i="4"/>
  <c r="E461" i="4"/>
  <c r="E460" i="4"/>
  <c r="E459" i="4"/>
  <c r="E458" i="4"/>
  <c r="E457" i="4"/>
  <c r="E456" i="4"/>
  <c r="E455" i="4"/>
  <c r="E454" i="4"/>
  <c r="E453" i="4"/>
  <c r="E452" i="4"/>
  <c r="E451" i="4"/>
  <c r="E450" i="4"/>
  <c r="E449" i="4"/>
  <c r="E448" i="4"/>
  <c r="E447" i="4"/>
  <c r="E446" i="4"/>
  <c r="E445" i="4"/>
  <c r="E444" i="4"/>
  <c r="E443" i="4"/>
  <c r="E442" i="4"/>
  <c r="E441" i="4"/>
  <c r="E440" i="4"/>
  <c r="E439" i="4"/>
  <c r="E438" i="4"/>
  <c r="E437" i="4"/>
  <c r="E436" i="4"/>
  <c r="E435" i="4"/>
  <c r="E434" i="4"/>
  <c r="E433" i="4"/>
  <c r="E432" i="4"/>
  <c r="E431" i="4"/>
  <c r="E430" i="4"/>
  <c r="E429" i="4"/>
  <c r="E428" i="4"/>
  <c r="E427" i="4"/>
  <c r="E426" i="4"/>
  <c r="E425" i="4"/>
  <c r="E424" i="4"/>
  <c r="E423" i="4"/>
  <c r="E422" i="4"/>
  <c r="E421" i="4"/>
  <c r="E420" i="4"/>
  <c r="E419" i="4"/>
  <c r="E418" i="4"/>
  <c r="E417" i="4"/>
  <c r="E416" i="4"/>
  <c r="E415" i="4"/>
  <c r="E414" i="4"/>
  <c r="E413" i="4"/>
  <c r="E412" i="4"/>
  <c r="E411" i="4"/>
  <c r="E410" i="4"/>
  <c r="E409" i="4"/>
  <c r="E408" i="4"/>
  <c r="E407" i="4"/>
  <c r="E406" i="4"/>
  <c r="E405" i="4"/>
  <c r="E404" i="4"/>
  <c r="E403" i="4"/>
  <c r="E402" i="4"/>
  <c r="E401" i="4"/>
  <c r="E400" i="4"/>
  <c r="E399" i="4"/>
  <c r="E398" i="4"/>
  <c r="E397" i="4"/>
  <c r="E396" i="4"/>
  <c r="E395" i="4"/>
  <c r="E394" i="4"/>
  <c r="E393" i="4"/>
  <c r="E392" i="4"/>
  <c r="E391" i="4"/>
  <c r="E390" i="4"/>
  <c r="E389" i="4"/>
  <c r="E388" i="4"/>
  <c r="E387" i="4"/>
  <c r="E386" i="4"/>
  <c r="E385" i="4"/>
  <c r="E384" i="4"/>
  <c r="E383" i="4"/>
  <c r="E382" i="4"/>
  <c r="E381" i="4"/>
  <c r="E380" i="4"/>
  <c r="E379" i="4"/>
  <c r="E378" i="4"/>
  <c r="E377" i="4"/>
  <c r="E376" i="4"/>
  <c r="E375" i="4"/>
  <c r="E374" i="4"/>
  <c r="E373" i="4"/>
  <c r="E372" i="4"/>
  <c r="E371" i="4"/>
  <c r="E370" i="4"/>
  <c r="E369" i="4"/>
  <c r="E368" i="4"/>
  <c r="E367" i="4"/>
  <c r="E366" i="4"/>
  <c r="E365" i="4"/>
  <c r="E364" i="4"/>
  <c r="E363" i="4"/>
  <c r="E362" i="4"/>
  <c r="E361" i="4"/>
  <c r="E360" i="4"/>
  <c r="E359" i="4"/>
  <c r="E358" i="4"/>
  <c r="E357" i="4"/>
  <c r="E356" i="4"/>
  <c r="E355" i="4"/>
  <c r="E354" i="4"/>
  <c r="E353" i="4"/>
  <c r="E352" i="4"/>
  <c r="E351" i="4"/>
  <c r="E350" i="4"/>
  <c r="E349" i="4"/>
  <c r="E348" i="4"/>
  <c r="E347" i="4"/>
  <c r="E34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20" i="4"/>
  <c r="E319" i="4"/>
  <c r="E318" i="4"/>
  <c r="E317" i="4"/>
  <c r="E316" i="4"/>
  <c r="E315" i="4"/>
  <c r="E314" i="4"/>
  <c r="E313" i="4"/>
  <c r="E312" i="4"/>
  <c r="E31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85" i="4"/>
  <c r="E284" i="4"/>
  <c r="E283" i="4"/>
  <c r="E282" i="4"/>
  <c r="E281" i="4"/>
  <c r="E280" i="4"/>
  <c r="E279" i="4"/>
  <c r="E278" i="4"/>
  <c r="E277" i="4"/>
  <c r="E27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50" i="4"/>
  <c r="E249" i="4"/>
  <c r="E248" i="4"/>
  <c r="E247" i="4"/>
  <c r="E246" i="4"/>
  <c r="E245" i="4"/>
  <c r="E244" i="4"/>
  <c r="E243" i="4"/>
  <c r="E242" i="4"/>
  <c r="E24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260" i="4"/>
  <c r="E2900" i="4"/>
  <c r="E2899" i="4"/>
  <c r="E2898" i="4"/>
  <c r="E2897" i="4"/>
  <c r="E2896" i="4"/>
  <c r="E2895" i="4"/>
  <c r="E2894" i="4"/>
  <c r="E2893" i="4"/>
  <c r="E2892" i="4"/>
  <c r="E2891" i="4"/>
  <c r="E2890" i="4"/>
  <c r="E2889" i="4"/>
  <c r="E2888" i="4"/>
  <c r="E2887" i="4"/>
  <c r="E2886" i="4"/>
  <c r="E2885" i="4"/>
  <c r="E2884" i="4"/>
  <c r="E2883" i="4"/>
  <c r="E2882" i="4"/>
  <c r="E2881" i="4"/>
  <c r="E2880" i="4"/>
  <c r="E2916" i="4"/>
  <c r="E2845" i="4"/>
  <c r="E2763" i="4"/>
  <c r="E2762" i="4"/>
  <c r="E2761" i="4"/>
  <c r="E2760" i="4"/>
  <c r="E2759" i="4"/>
  <c r="E2758" i="4"/>
  <c r="E2757" i="4"/>
  <c r="E2756" i="4"/>
  <c r="E2755" i="4"/>
  <c r="E2754" i="4"/>
  <c r="E2753" i="4"/>
  <c r="E2715" i="4"/>
  <c r="E2714" i="4"/>
  <c r="E2713" i="4"/>
  <c r="E2712" i="4"/>
  <c r="E2711" i="4"/>
  <c r="E2710" i="4"/>
  <c r="E2709" i="4"/>
  <c r="E2708" i="4"/>
  <c r="E2707" i="4"/>
  <c r="E2706" i="4"/>
  <c r="E2705" i="4"/>
  <c r="E2704" i="4"/>
  <c r="E2703" i="4"/>
  <c r="E2702" i="4"/>
  <c r="E2701" i="4"/>
  <c r="E2700" i="4"/>
  <c r="E2699" i="4"/>
  <c r="E2698" i="4"/>
  <c r="E2697" i="4"/>
  <c r="E2696" i="4"/>
  <c r="E2695" i="4"/>
  <c r="E2694" i="4"/>
  <c r="E2693" i="4"/>
  <c r="E2692" i="4"/>
  <c r="E2691" i="4"/>
  <c r="E2690" i="4"/>
  <c r="E2689" i="4"/>
  <c r="E2688" i="4"/>
  <c r="E2687" i="4"/>
  <c r="E2686" i="4"/>
  <c r="E2685" i="4"/>
  <c r="E2684" i="4"/>
  <c r="E2683" i="4"/>
  <c r="E2682" i="4"/>
  <c r="E2681" i="4"/>
  <c r="E2680" i="4"/>
  <c r="E2679" i="4"/>
  <c r="E2678" i="4"/>
  <c r="E2677" i="4"/>
  <c r="E2676" i="4"/>
  <c r="E2675" i="4"/>
  <c r="E2674" i="4"/>
  <c r="E2673" i="4"/>
  <c r="E2672" i="4"/>
  <c r="E2671" i="4"/>
  <c r="E2670" i="4"/>
  <c r="E2669" i="4"/>
  <c r="E2668" i="4"/>
  <c r="E2667" i="4"/>
  <c r="E2666" i="4"/>
  <c r="E2665" i="4"/>
  <c r="E2664" i="4"/>
  <c r="E2663" i="4"/>
  <c r="E2662" i="4"/>
  <c r="E2661" i="4"/>
  <c r="E2660" i="4"/>
  <c r="E2659" i="4"/>
  <c r="E2658" i="4"/>
  <c r="E2657" i="4"/>
  <c r="E2656" i="4"/>
  <c r="E2655" i="4"/>
  <c r="E2654" i="4"/>
  <c r="E2653" i="4"/>
  <c r="E2652" i="4"/>
  <c r="E2651" i="4"/>
  <c r="E2650" i="4"/>
  <c r="E2649" i="4"/>
  <c r="E2648" i="4"/>
  <c r="E2647" i="4"/>
  <c r="E2646" i="4"/>
  <c r="E2645" i="4"/>
  <c r="E2644" i="4"/>
  <c r="E2643" i="4"/>
  <c r="E2642" i="4"/>
  <c r="E2641" i="4"/>
  <c r="E2640" i="4"/>
  <c r="E2639" i="4"/>
  <c r="E2638" i="4"/>
  <c r="E2637" i="4"/>
  <c r="E2636" i="4"/>
  <c r="E2635" i="4"/>
  <c r="E2634" i="4"/>
  <c r="E2633" i="4"/>
  <c r="E2632" i="4"/>
  <c r="E2631" i="4"/>
  <c r="E2630" i="4"/>
  <c r="E2629" i="4"/>
  <c r="E2628" i="4"/>
  <c r="E2627" i="4"/>
  <c r="E2626" i="4"/>
  <c r="E2625" i="4"/>
  <c r="E2624" i="4"/>
  <c r="E2623" i="4"/>
  <c r="E2622" i="4"/>
  <c r="E2621" i="4"/>
  <c r="E2620" i="4"/>
  <c r="E2619" i="4"/>
  <c r="E2618" i="4"/>
  <c r="E2617" i="4"/>
  <c r="E2616" i="4"/>
  <c r="E2615" i="4"/>
  <c r="E2614" i="4"/>
  <c r="E2613" i="4"/>
  <c r="E2612" i="4"/>
  <c r="E2611" i="4"/>
  <c r="E2610" i="4"/>
  <c r="E2609" i="4"/>
  <c r="E2608" i="4"/>
  <c r="E2607" i="4"/>
  <c r="E2606" i="4"/>
  <c r="E2605" i="4"/>
  <c r="E2604" i="4"/>
  <c r="E2603" i="4"/>
  <c r="E2602" i="4"/>
  <c r="E2601" i="4"/>
  <c r="E2600" i="4"/>
  <c r="E2599" i="4"/>
  <c r="E2598" i="4"/>
  <c r="E2597" i="4"/>
  <c r="E2596" i="4"/>
  <c r="E2595" i="4"/>
  <c r="E2594" i="4"/>
  <c r="E2593" i="4"/>
  <c r="E2592" i="4"/>
  <c r="E2591" i="4"/>
  <c r="E2590" i="4"/>
  <c r="E2589" i="4"/>
  <c r="E2588" i="4"/>
  <c r="E2587" i="4"/>
  <c r="E2586" i="4"/>
  <c r="E2577" i="4"/>
  <c r="E2576" i="4"/>
  <c r="E2575" i="4"/>
  <c r="E2574" i="4"/>
  <c r="E2573" i="4"/>
  <c r="E2572" i="4"/>
  <c r="E2571" i="4"/>
  <c r="E2570" i="4"/>
  <c r="E2569" i="4"/>
  <c r="E2568" i="4"/>
  <c r="E2567" i="4"/>
  <c r="E2566" i="4"/>
  <c r="E2565" i="4"/>
  <c r="E2564" i="4"/>
  <c r="E2563" i="4"/>
  <c r="E2562" i="4"/>
  <c r="E2561" i="4"/>
  <c r="E2560" i="4"/>
  <c r="E2559" i="4"/>
  <c r="E2558" i="4"/>
  <c r="E2557" i="4"/>
  <c r="E2556" i="4"/>
  <c r="E2555" i="4"/>
  <c r="E2554" i="4"/>
  <c r="E2553" i="4"/>
  <c r="E2552" i="4"/>
  <c r="E2551" i="4"/>
  <c r="E2550" i="4"/>
  <c r="E2549" i="4"/>
  <c r="E2548" i="4"/>
  <c r="E2547" i="4"/>
  <c r="E2546" i="4"/>
  <c r="E2545" i="4"/>
  <c r="E2544" i="4"/>
  <c r="E2543" i="4"/>
  <c r="E2542" i="4"/>
  <c r="E2541" i="4"/>
  <c r="E2540" i="4"/>
  <c r="E2539" i="4"/>
  <c r="E2538" i="4"/>
  <c r="E2537" i="4"/>
  <c r="E2536" i="4"/>
  <c r="E2535" i="4"/>
  <c r="E2534" i="4"/>
  <c r="E2446" i="4"/>
  <c r="E2445" i="4"/>
  <c r="E2444" i="4"/>
  <c r="E2443" i="4"/>
  <c r="E2442" i="4"/>
  <c r="E2441" i="4"/>
  <c r="E2440" i="4"/>
  <c r="E2439" i="4"/>
  <c r="E2438" i="4"/>
  <c r="E2437" i="4"/>
  <c r="E2436" i="4"/>
  <c r="E2435" i="4"/>
  <c r="E2434" i="4"/>
  <c r="E2433" i="4"/>
  <c r="E2432" i="4"/>
  <c r="E2431" i="4"/>
  <c r="E2430" i="4"/>
  <c r="E2429" i="4"/>
  <c r="E2428" i="4"/>
  <c r="E2427" i="4"/>
  <c r="E2426" i="4"/>
  <c r="E2425" i="4"/>
  <c r="E2424" i="4"/>
  <c r="E2423" i="4"/>
  <c r="E2422" i="4"/>
  <c r="E2421" i="4"/>
  <c r="E2420" i="4"/>
  <c r="E2419" i="4"/>
  <c r="E2418" i="4"/>
  <c r="E2417" i="4"/>
  <c r="E2416" i="4"/>
  <c r="E2415" i="4"/>
  <c r="E2414" i="4"/>
  <c r="E2413" i="4"/>
  <c r="E2412" i="4"/>
  <c r="E2411" i="4"/>
  <c r="E2410" i="4"/>
  <c r="E2409" i="4"/>
  <c r="E2408" i="4"/>
  <c r="E2407" i="4"/>
  <c r="E2406" i="4"/>
  <c r="E2405" i="4"/>
  <c r="E2404" i="4"/>
  <c r="E2403" i="4"/>
  <c r="E2402" i="4"/>
  <c r="E2401" i="4"/>
  <c r="E2400" i="4"/>
  <c r="E2399" i="4"/>
  <c r="E2398" i="4"/>
  <c r="E2397" i="4"/>
  <c r="E2396" i="4"/>
  <c r="E2395" i="4"/>
  <c r="E2394" i="4"/>
  <c r="E2393" i="4"/>
  <c r="E2392" i="4"/>
  <c r="E2391" i="4"/>
  <c r="E2390" i="4"/>
  <c r="E2389" i="4"/>
  <c r="E2388" i="4"/>
  <c r="E2387" i="4"/>
  <c r="E2386" i="4"/>
  <c r="E2385" i="4"/>
  <c r="E2384" i="4"/>
  <c r="E2383" i="4"/>
  <c r="E2382" i="4"/>
  <c r="E2381" i="4"/>
  <c r="E2380" i="4"/>
  <c r="E2379" i="4"/>
  <c r="E2378" i="4"/>
  <c r="E2377" i="4"/>
  <c r="E2376" i="4"/>
  <c r="E2375" i="4"/>
  <c r="E2374" i="4"/>
  <c r="E2373" i="4"/>
  <c r="E2372" i="4"/>
  <c r="E2371" i="4"/>
  <c r="E2370" i="4"/>
  <c r="E2369" i="4"/>
  <c r="E2368" i="4"/>
  <c r="E2367" i="4"/>
  <c r="E2366" i="4"/>
  <c r="E2365" i="4"/>
  <c r="E2364" i="4"/>
  <c r="E2363" i="4"/>
  <c r="E2362" i="4"/>
  <c r="E2361" i="4"/>
  <c r="E2360" i="4"/>
  <c r="E1340" i="4"/>
  <c r="E1339" i="4"/>
  <c r="E1338" i="4"/>
  <c r="E1337" i="4"/>
  <c r="E1336" i="4"/>
  <c r="E1335" i="4"/>
  <c r="E1334" i="4"/>
  <c r="E1333" i="4"/>
  <c r="E1332" i="4"/>
  <c r="E1331" i="4"/>
  <c r="E1330" i="4"/>
  <c r="E1329" i="4"/>
  <c r="E1328" i="4"/>
  <c r="E1327" i="4"/>
  <c r="E1326" i="4"/>
  <c r="E1281" i="4"/>
  <c r="E1280" i="4"/>
  <c r="E1279" i="4"/>
  <c r="E1278" i="4"/>
  <c r="E1277" i="4"/>
  <c r="E1276" i="4"/>
  <c r="E1275" i="4"/>
  <c r="E1274" i="4"/>
  <c r="E1273" i="4"/>
  <c r="E1272" i="4"/>
  <c r="E1271" i="4"/>
  <c r="E1270" i="4"/>
  <c r="E1263" i="4"/>
  <c r="E1262" i="4"/>
  <c r="E1261" i="4"/>
  <c r="E1247" i="4"/>
  <c r="E1246" i="4"/>
  <c r="E1245" i="4"/>
  <c r="E1244" i="4"/>
  <c r="E1243" i="4"/>
  <c r="E1242" i="4"/>
  <c r="E1241" i="4"/>
  <c r="E1240" i="4"/>
  <c r="E1239" i="4"/>
  <c r="E1238" i="4"/>
  <c r="E1237" i="4"/>
  <c r="E1230" i="4"/>
  <c r="E1229" i="4"/>
  <c r="E1228" i="4"/>
  <c r="E1227" i="4"/>
  <c r="E1226" i="4"/>
  <c r="E1224" i="4"/>
  <c r="E1223" i="4"/>
  <c r="E1222" i="4"/>
  <c r="E1221" i="4"/>
  <c r="E1220" i="4"/>
  <c r="E1219" i="4"/>
  <c r="E1218" i="4"/>
  <c r="E1212" i="4"/>
  <c r="E1211" i="4"/>
  <c r="E1210" i="4"/>
  <c r="E1209" i="4"/>
  <c r="E1208" i="4"/>
  <c r="E1207" i="4"/>
  <c r="E1206" i="4"/>
  <c r="E1205" i="4"/>
  <c r="E1204" i="4"/>
  <c r="E1203" i="4"/>
  <c r="E1202" i="4"/>
  <c r="E1201" i="4"/>
  <c r="E1200" i="4"/>
  <c r="E1199" i="4"/>
  <c r="E1198" i="4"/>
  <c r="E1197" i="4"/>
  <c r="E1196" i="4"/>
  <c r="E1195" i="4"/>
  <c r="E1194" i="4"/>
  <c r="E1193" i="4"/>
  <c r="E1150" i="4"/>
  <c r="E1148" i="4"/>
  <c r="E1147" i="4"/>
  <c r="E1146" i="4"/>
  <c r="E1145" i="4"/>
  <c r="E1144" i="4"/>
  <c r="E1139" i="4"/>
  <c r="E1138" i="4"/>
  <c r="E1137" i="4"/>
  <c r="E1136" i="4"/>
  <c r="E1135" i="4"/>
  <c r="E1134" i="4"/>
  <c r="E1133" i="4"/>
  <c r="E1124" i="4"/>
  <c r="E1123" i="4"/>
  <c r="E1112" i="4"/>
  <c r="E1107" i="4"/>
  <c r="E1106" i="4"/>
  <c r="E1105" i="4"/>
  <c r="E1104" i="4"/>
  <c r="E1103" i="4"/>
  <c r="E1102" i="4"/>
  <c r="E1101" i="4"/>
  <c r="E1100" i="4"/>
  <c r="E1099" i="4"/>
  <c r="E1098" i="4"/>
  <c r="E1097" i="4"/>
  <c r="E1096" i="4"/>
  <c r="E1095" i="4"/>
  <c r="E1094" i="4"/>
  <c r="E1093" i="4"/>
  <c r="E1092" i="4"/>
  <c r="E1091" i="4"/>
  <c r="E1090" i="4"/>
  <c r="E1089" i="4"/>
  <c r="E1088" i="4"/>
  <c r="E1087" i="4"/>
  <c r="E1086" i="4"/>
  <c r="E1026" i="4"/>
  <c r="E1025" i="4"/>
  <c r="E1024" i="4"/>
  <c r="E1013" i="4"/>
  <c r="E1012" i="4"/>
  <c r="E1011" i="4"/>
  <c r="E1010" i="4"/>
  <c r="E1009" i="4"/>
  <c r="E1008" i="4"/>
  <c r="E1007" i="4"/>
  <c r="E1006" i="4"/>
  <c r="E1005" i="4"/>
  <c r="E1004" i="4"/>
  <c r="E1003" i="4"/>
  <c r="E1002" i="4"/>
  <c r="E1001" i="4"/>
  <c r="E1000" i="4"/>
  <c r="E999" i="4"/>
  <c r="E998" i="4"/>
  <c r="E997" i="4"/>
  <c r="E996" i="4"/>
  <c r="E995" i="4"/>
  <c r="E994" i="4"/>
  <c r="E993" i="4"/>
  <c r="E992" i="4"/>
  <c r="E991" i="4"/>
  <c r="E990" i="4"/>
  <c r="E989" i="4"/>
  <c r="E988" i="4"/>
  <c r="E987" i="4"/>
  <c r="E986" i="4"/>
  <c r="E985" i="4"/>
  <c r="E984" i="4"/>
  <c r="E983" i="4"/>
  <c r="E982" i="4"/>
  <c r="E981" i="4"/>
  <c r="E980" i="4"/>
  <c r="E979" i="4"/>
  <c r="E978" i="4"/>
  <c r="E977" i="4"/>
  <c r="E976" i="4"/>
  <c r="E975" i="4"/>
  <c r="E974" i="4"/>
  <c r="E973" i="4"/>
  <c r="E972" i="4"/>
  <c r="E971" i="4"/>
  <c r="E970" i="4"/>
  <c r="E969" i="4"/>
  <c r="E968" i="4"/>
  <c r="E967" i="4"/>
  <c r="E966" i="4"/>
  <c r="E965" i="4"/>
  <c r="E964" i="4"/>
  <c r="E963" i="4"/>
  <c r="E962" i="4"/>
  <c r="E961" i="4"/>
  <c r="E960" i="4"/>
  <c r="E959" i="4"/>
  <c r="E958" i="4"/>
  <c r="E957" i="4"/>
  <c r="E956" i="4"/>
  <c r="E955" i="4"/>
  <c r="E954" i="4"/>
  <c r="E953" i="4"/>
  <c r="E952" i="4"/>
  <c r="E951" i="4"/>
  <c r="E950" i="4"/>
  <c r="E949" i="4"/>
  <c r="E948" i="4"/>
  <c r="E947" i="4"/>
  <c r="E946" i="4"/>
  <c r="E945" i="4"/>
  <c r="E944" i="4"/>
  <c r="E943" i="4"/>
  <c r="E942" i="4"/>
  <c r="E941" i="4"/>
  <c r="E940" i="4"/>
  <c r="E939" i="4"/>
  <c r="E938" i="4"/>
  <c r="E937" i="4"/>
  <c r="E936" i="4"/>
  <c r="E935" i="4"/>
  <c r="E934" i="4"/>
  <c r="E933" i="4"/>
  <c r="E932" i="4"/>
  <c r="E931" i="4"/>
  <c r="E930" i="4"/>
  <c r="E929" i="4"/>
  <c r="E928" i="4"/>
  <c r="E927" i="4"/>
  <c r="E926" i="4"/>
  <c r="E925" i="4"/>
  <c r="E924" i="4"/>
  <c r="E923" i="4"/>
  <c r="E922" i="4"/>
  <c r="E921" i="4"/>
  <c r="E920" i="4"/>
  <c r="E919" i="4"/>
  <c r="E918" i="4"/>
  <c r="E917" i="4"/>
  <c r="E916" i="4"/>
  <c r="E915" i="4"/>
  <c r="E914" i="4"/>
  <c r="E913" i="4"/>
  <c r="E912" i="4"/>
  <c r="E911" i="4"/>
  <c r="E910" i="4"/>
  <c r="E909" i="4"/>
  <c r="E908" i="4"/>
  <c r="E907" i="4"/>
  <c r="E906" i="4"/>
  <c r="E905" i="4"/>
  <c r="E904" i="4"/>
  <c r="E903" i="4"/>
  <c r="E902" i="4"/>
  <c r="E901" i="4"/>
  <c r="E900" i="4"/>
  <c r="E899" i="4"/>
  <c r="E898" i="4"/>
  <c r="E897" i="4"/>
  <c r="E896" i="4"/>
  <c r="E895" i="4"/>
  <c r="E894" i="4"/>
  <c r="E893" i="4"/>
  <c r="E892" i="4"/>
  <c r="E891" i="4"/>
  <c r="E890" i="4"/>
  <c r="E889" i="4"/>
  <c r="E888" i="4"/>
  <c r="E887" i="4"/>
  <c r="E886" i="4"/>
  <c r="E885" i="4"/>
  <c r="E884" i="4"/>
  <c r="E883" i="4"/>
  <c r="E882" i="4"/>
  <c r="E881" i="4"/>
  <c r="E880" i="4"/>
  <c r="E879" i="4"/>
  <c r="E878" i="4"/>
  <c r="E877" i="4"/>
  <c r="E876" i="4"/>
  <c r="E875" i="4"/>
  <c r="E874" i="4"/>
  <c r="E873" i="4"/>
  <c r="E872" i="4"/>
  <c r="E871" i="4"/>
  <c r="E870" i="4"/>
  <c r="E869" i="4"/>
  <c r="E868" i="4"/>
  <c r="E867" i="4"/>
  <c r="E866" i="4"/>
  <c r="E865" i="4"/>
  <c r="E864" i="4"/>
  <c r="E863" i="4"/>
  <c r="E862" i="4"/>
  <c r="E861" i="4"/>
  <c r="E860" i="4"/>
  <c r="E859" i="4"/>
  <c r="E858" i="4"/>
  <c r="E857" i="4"/>
  <c r="E856" i="4"/>
  <c r="E855" i="4"/>
  <c r="E854" i="4"/>
  <c r="E853" i="4"/>
  <c r="E852" i="4"/>
  <c r="E851" i="4"/>
  <c r="E850" i="4"/>
  <c r="E849" i="4"/>
  <c r="E848" i="4"/>
  <c r="E847" i="4"/>
  <c r="E846" i="4"/>
  <c r="E845" i="4"/>
  <c r="E844" i="4"/>
  <c r="E843" i="4"/>
  <c r="E842" i="4"/>
  <c r="E841" i="4"/>
  <c r="E840" i="4"/>
  <c r="E839" i="4"/>
  <c r="E838" i="4"/>
  <c r="E837" i="4"/>
  <c r="E836" i="4"/>
  <c r="E835" i="4"/>
  <c r="E834" i="4"/>
  <c r="E833" i="4"/>
  <c r="E832" i="4"/>
  <c r="E831" i="4"/>
  <c r="E830" i="4"/>
  <c r="E829" i="4"/>
  <c r="E828" i="4"/>
  <c r="E827" i="4"/>
  <c r="E826" i="4"/>
  <c r="E825" i="4"/>
  <c r="E824" i="4"/>
  <c r="E823" i="4"/>
  <c r="E759" i="4"/>
  <c r="E758" i="4"/>
  <c r="E757" i="4"/>
  <c r="E756" i="4"/>
  <c r="E755" i="4"/>
  <c r="E750" i="4"/>
  <c r="E751" i="4"/>
  <c r="E752" i="4"/>
  <c r="E749" i="4"/>
  <c r="E725" i="4"/>
  <c r="E726" i="4"/>
  <c r="E727" i="4"/>
  <c r="E728" i="4"/>
  <c r="E729" i="4"/>
  <c r="E730" i="4"/>
  <c r="E731" i="4"/>
  <c r="E732" i="4"/>
  <c r="E733" i="4"/>
  <c r="E734" i="4"/>
  <c r="E735" i="4"/>
  <c r="E736" i="4"/>
  <c r="E737" i="4"/>
  <c r="E738" i="4"/>
  <c r="E739" i="4"/>
  <c r="E724" i="4"/>
  <c r="B2865" i="4"/>
  <c r="B2864" i="4"/>
  <c r="B2863" i="4"/>
  <c r="B2862" i="4"/>
  <c r="B2861" i="4"/>
  <c r="B2860" i="4"/>
  <c r="B2859" i="4"/>
  <c r="B2858" i="4"/>
  <c r="B2857" i="4"/>
  <c r="B2856" i="4"/>
  <c r="B2855" i="4"/>
  <c r="B2854" i="4"/>
  <c r="B2853" i="4"/>
  <c r="B2852" i="4"/>
  <c r="B2851" i="4"/>
  <c r="B2850" i="4"/>
  <c r="B2849" i="4"/>
  <c r="B2848" i="4"/>
  <c r="B2847" i="4"/>
  <c r="B2846" i="4"/>
  <c r="B2845" i="4"/>
  <c r="B2844" i="4"/>
  <c r="B2843" i="4"/>
  <c r="B2842" i="4"/>
  <c r="B2841" i="4"/>
  <c r="B2840" i="4"/>
  <c r="B2839" i="4"/>
  <c r="B2838" i="4"/>
  <c r="B2837" i="4"/>
  <c r="B2836" i="4"/>
  <c r="B2835" i="4"/>
  <c r="B2834" i="4"/>
  <c r="B2833" i="4"/>
  <c r="B2832" i="4"/>
  <c r="B2831" i="4"/>
  <c r="B2830" i="4"/>
  <c r="B2829" i="4"/>
  <c r="B2828" i="4"/>
  <c r="B2827" i="4"/>
  <c r="B2826" i="4"/>
  <c r="B2825" i="4"/>
  <c r="B2824" i="4"/>
  <c r="B2823" i="4"/>
  <c r="B2822" i="4"/>
  <c r="B2821" i="4"/>
  <c r="B2820" i="4"/>
  <c r="B2819" i="4"/>
  <c r="B2818" i="4"/>
  <c r="B2817" i="4"/>
  <c r="B2816" i="4"/>
  <c r="B2815" i="4"/>
  <c r="B2814" i="4"/>
  <c r="B2813" i="4"/>
  <c r="B2812" i="4"/>
  <c r="B2811" i="4"/>
  <c r="B2810" i="4"/>
  <c r="B2809" i="4"/>
  <c r="B2808" i="4"/>
  <c r="B2807" i="4"/>
  <c r="B2806" i="4"/>
  <c r="B2805" i="4"/>
  <c r="B2804" i="4"/>
  <c r="B2803" i="4"/>
  <c r="B2802" i="4"/>
  <c r="B2801" i="4"/>
  <c r="B2800" i="4"/>
  <c r="B2799" i="4"/>
  <c r="B2798" i="4"/>
  <c r="B2797" i="4"/>
  <c r="B2796" i="4"/>
  <c r="B2795" i="4"/>
  <c r="B2794" i="4"/>
  <c r="B2793" i="4"/>
  <c r="B2792" i="4"/>
  <c r="B2791" i="4"/>
  <c r="B2790" i="4"/>
  <c r="B2789" i="4"/>
  <c r="B2788" i="4"/>
  <c r="B2787" i="4"/>
  <c r="B2786" i="4"/>
  <c r="B2785" i="4"/>
  <c r="B2784" i="4"/>
  <c r="B2783" i="4"/>
  <c r="B2782" i="4"/>
  <c r="B2781" i="4"/>
  <c r="B2780" i="4"/>
  <c r="B2779" i="4"/>
  <c r="B2778" i="4"/>
  <c r="B2777" i="4"/>
  <c r="B2776" i="4"/>
  <c r="B2775" i="4"/>
  <c r="B2774" i="4"/>
  <c r="B2773" i="4"/>
  <c r="B2772" i="4"/>
  <c r="B2771" i="4"/>
  <c r="B2770" i="4"/>
  <c r="B2769" i="4"/>
  <c r="B2768" i="4"/>
  <c r="B2767" i="4"/>
  <c r="B2766" i="4"/>
  <c r="B2765" i="4"/>
  <c r="B2764" i="4"/>
  <c r="B2763" i="4"/>
  <c r="A2763" i="4"/>
  <c r="B2762" i="4"/>
  <c r="A2762" i="4"/>
  <c r="B2761" i="4"/>
  <c r="A2761" i="4"/>
  <c r="B2760" i="4"/>
  <c r="A2760" i="4"/>
  <c r="B2759" i="4"/>
  <c r="A2759" i="4"/>
  <c r="B2758" i="4"/>
  <c r="A2758" i="4"/>
  <c r="B2757" i="4"/>
  <c r="A2757" i="4"/>
  <c r="B2756" i="4"/>
  <c r="A2756" i="4"/>
  <c r="B2755" i="4"/>
  <c r="A2755" i="4"/>
  <c r="B2754" i="4"/>
  <c r="A2754" i="4"/>
  <c r="B2753" i="4"/>
  <c r="A2753" i="4"/>
  <c r="B2752" i="4"/>
  <c r="B2751" i="4"/>
  <c r="B2750" i="4"/>
  <c r="B2749" i="4"/>
  <c r="B2748" i="4"/>
  <c r="B2747" i="4"/>
  <c r="B2746" i="4"/>
  <c r="B2745" i="4"/>
  <c r="B2744" i="4"/>
  <c r="B2743" i="4"/>
  <c r="B2742" i="4"/>
  <c r="B2741" i="4"/>
  <c r="B2740" i="4"/>
  <c r="B2739" i="4"/>
  <c r="B2738" i="4"/>
  <c r="B2737" i="4"/>
  <c r="B2736" i="4"/>
  <c r="B2735" i="4"/>
  <c r="B2734" i="4"/>
  <c r="B2733" i="4"/>
  <c r="B2732" i="4"/>
  <c r="B2731" i="4"/>
  <c r="B2730" i="4"/>
  <c r="B2729" i="4"/>
  <c r="B2728" i="4"/>
  <c r="B2727" i="4"/>
  <c r="B2726" i="4"/>
  <c r="B2725" i="4"/>
  <c r="B2724" i="4"/>
  <c r="B2723" i="4"/>
  <c r="B2722" i="4"/>
  <c r="B2721" i="4"/>
  <c r="B2720" i="4"/>
  <c r="B2719" i="4"/>
  <c r="B2718" i="4"/>
  <c r="B2717" i="4"/>
  <c r="B2716" i="4"/>
  <c r="H503" i="2"/>
  <c r="H502" i="2"/>
  <c r="H501" i="2"/>
  <c r="H500" i="2"/>
  <c r="H499" i="2"/>
  <c r="H498" i="2"/>
  <c r="H497" i="2"/>
  <c r="H496" i="2"/>
  <c r="H495" i="2"/>
  <c r="H494" i="2"/>
  <c r="H493" i="2"/>
  <c r="H492" i="2"/>
  <c r="H491" i="2"/>
  <c r="H490" i="2"/>
  <c r="H489" i="2"/>
  <c r="H488" i="2"/>
  <c r="H487" i="2"/>
  <c r="H486" i="2"/>
  <c r="H485" i="2"/>
  <c r="H484" i="2"/>
  <c r="H483" i="2"/>
  <c r="H482" i="2"/>
  <c r="H481" i="2"/>
  <c r="H480" i="2"/>
  <c r="H479" i="2"/>
  <c r="H478" i="2"/>
  <c r="H477" i="2"/>
  <c r="H476" i="2"/>
  <c r="H475" i="2"/>
  <c r="H474" i="2"/>
  <c r="H473" i="2"/>
  <c r="H472" i="2"/>
  <c r="H471" i="2"/>
  <c r="H470" i="2"/>
  <c r="H469" i="2"/>
  <c r="H468" i="2"/>
  <c r="H467" i="2"/>
  <c r="H466" i="2"/>
  <c r="H465" i="2"/>
  <c r="H464" i="2"/>
  <c r="H463" i="2"/>
  <c r="H462" i="2"/>
  <c r="H461" i="2"/>
  <c r="H460" i="2"/>
  <c r="H459" i="2"/>
  <c r="H458" i="2"/>
  <c r="H457" i="2"/>
  <c r="H456" i="2"/>
  <c r="H455" i="2"/>
  <c r="H454" i="2"/>
  <c r="H453" i="2"/>
  <c r="H452" i="2"/>
  <c r="H451" i="2"/>
  <c r="H450" i="2"/>
  <c r="H449" i="2"/>
  <c r="H447" i="2"/>
  <c r="H446" i="2"/>
  <c r="H445" i="2"/>
  <c r="H444" i="2"/>
  <c r="H443" i="2"/>
  <c r="H442" i="2"/>
  <c r="H441" i="2"/>
  <c r="H440" i="2"/>
  <c r="H439" i="2"/>
  <c r="H438" i="2"/>
  <c r="H437" i="2"/>
  <c r="H436" i="2"/>
  <c r="H435" i="2"/>
  <c r="H434" i="2"/>
  <c r="H432" i="2"/>
  <c r="H431" i="2"/>
  <c r="H430" i="2"/>
  <c r="H429" i="2"/>
  <c r="H428" i="2"/>
  <c r="H427" i="2"/>
  <c r="H426" i="2"/>
  <c r="H425" i="2"/>
  <c r="H424" i="2"/>
  <c r="H423" i="2"/>
  <c r="H422" i="2"/>
  <c r="H420" i="2"/>
  <c r="H419" i="2"/>
  <c r="H418" i="2"/>
  <c r="H417" i="2"/>
  <c r="H416" i="2"/>
  <c r="H415" i="2"/>
  <c r="H414" i="2"/>
  <c r="H413" i="2"/>
  <c r="H412" i="2"/>
  <c r="H411" i="2"/>
  <c r="H410" i="2"/>
  <c r="H409" i="2"/>
  <c r="H408" i="2"/>
  <c r="H407" i="2"/>
  <c r="H406" i="2"/>
  <c r="H405" i="2"/>
  <c r="H404" i="2"/>
  <c r="H403" i="2"/>
  <c r="H402" i="2"/>
  <c r="H401" i="2"/>
  <c r="H400" i="2"/>
  <c r="H399" i="2"/>
  <c r="H398" i="2"/>
  <c r="H397" i="2"/>
  <c r="H396" i="2"/>
  <c r="H395" i="2"/>
  <c r="H394" i="2"/>
  <c r="H393" i="2"/>
  <c r="H392" i="2"/>
  <c r="H391" i="2"/>
  <c r="H390" i="2"/>
  <c r="H389" i="2"/>
  <c r="H388" i="2"/>
  <c r="H387" i="2"/>
  <c r="H386" i="2"/>
  <c r="H385" i="2"/>
  <c r="H384" i="2"/>
  <c r="H383" i="2"/>
  <c r="H382" i="2"/>
  <c r="H381" i="2"/>
  <c r="H380" i="2"/>
  <c r="H379" i="2"/>
  <c r="H377" i="2"/>
  <c r="H376" i="2"/>
  <c r="H375" i="2"/>
  <c r="H374" i="2"/>
  <c r="H373" i="2"/>
  <c r="H372" i="2"/>
  <c r="H371" i="2"/>
  <c r="H370" i="2"/>
  <c r="H368" i="2"/>
  <c r="H367" i="2"/>
  <c r="H366" i="2"/>
  <c r="H365" i="2"/>
  <c r="H364" i="2"/>
  <c r="H363" i="2"/>
  <c r="H362" i="2"/>
  <c r="H361" i="2"/>
  <c r="H360" i="2"/>
  <c r="H359" i="2"/>
  <c r="H357" i="2"/>
  <c r="H356" i="2"/>
  <c r="H355" i="2"/>
  <c r="H354" i="2"/>
  <c r="H353" i="2"/>
  <c r="H351" i="2"/>
  <c r="H350" i="2"/>
  <c r="H348" i="2"/>
  <c r="H347" i="2"/>
  <c r="H346" i="2"/>
  <c r="H345" i="2"/>
  <c r="H344" i="2"/>
  <c r="H343" i="2"/>
  <c r="H342" i="2"/>
  <c r="H341" i="2"/>
  <c r="H340" i="2"/>
  <c r="H339" i="2"/>
  <c r="H337" i="2"/>
  <c r="H336" i="2"/>
  <c r="H335" i="2"/>
  <c r="H334" i="2"/>
  <c r="H333" i="2"/>
  <c r="H332" i="2"/>
  <c r="H331" i="2"/>
  <c r="H330" i="2"/>
  <c r="H328" i="2"/>
  <c r="H327" i="2"/>
  <c r="H326" i="2"/>
  <c r="H325" i="2"/>
  <c r="H324" i="2"/>
  <c r="H323" i="2"/>
  <c r="H322" i="2"/>
  <c r="H321" i="2"/>
  <c r="H320" i="2"/>
  <c r="H319" i="2"/>
  <c r="H318" i="2"/>
  <c r="H317" i="2"/>
  <c r="H315" i="2"/>
  <c r="H314" i="2"/>
  <c r="H313" i="2"/>
  <c r="H312" i="2"/>
  <c r="H311" i="2"/>
  <c r="H310" i="2"/>
  <c r="H308" i="2"/>
  <c r="H307" i="2"/>
  <c r="H306" i="2"/>
  <c r="H304" i="2"/>
  <c r="H303" i="2"/>
  <c r="H302" i="2"/>
  <c r="H301" i="2"/>
  <c r="H300" i="2"/>
  <c r="H299" i="2"/>
  <c r="H298" i="2"/>
  <c r="H297" i="2"/>
  <c r="H296" i="2"/>
  <c r="H295" i="2"/>
  <c r="H294" i="2"/>
  <c r="H292" i="2"/>
  <c r="H291" i="2"/>
  <c r="H290" i="2"/>
  <c r="H289" i="2"/>
  <c r="H288" i="2"/>
  <c r="H287" i="2"/>
  <c r="H286" i="2"/>
  <c r="H285" i="2"/>
  <c r="H284" i="2"/>
  <c r="H283" i="2"/>
  <c r="H282" i="2"/>
  <c r="H281" i="2"/>
  <c r="H280" i="2"/>
  <c r="H279" i="2"/>
  <c r="H278" i="2"/>
  <c r="H277" i="2"/>
  <c r="H276" i="2"/>
  <c r="H275" i="2"/>
  <c r="H274" i="2"/>
  <c r="H273" i="2"/>
  <c r="H272" i="2"/>
  <c r="H271" i="2"/>
  <c r="H269" i="2"/>
  <c r="H268" i="2"/>
  <c r="H267" i="2"/>
  <c r="H266" i="2"/>
  <c r="H265" i="2"/>
  <c r="H264" i="2"/>
  <c r="H263" i="2"/>
  <c r="H261" i="2"/>
  <c r="H260" i="2"/>
  <c r="H259" i="2"/>
  <c r="H258" i="2"/>
  <c r="H257" i="2"/>
  <c r="H256" i="2"/>
  <c r="H255" i="2"/>
  <c r="H254" i="2"/>
  <c r="H252" i="2"/>
  <c r="H251" i="2"/>
  <c r="H250" i="2"/>
  <c r="H249" i="2"/>
  <c r="H248" i="2"/>
  <c r="H247" i="2"/>
  <c r="H246" i="2"/>
  <c r="H245" i="2"/>
  <c r="H244" i="2"/>
  <c r="H243" i="2"/>
  <c r="H242" i="2"/>
  <c r="H241" i="2"/>
  <c r="H240" i="2"/>
  <c r="H239" i="2"/>
  <c r="H237" i="2"/>
  <c r="H236" i="2"/>
  <c r="H235" i="2"/>
  <c r="H234" i="2"/>
  <c r="H233" i="2"/>
  <c r="H232" i="2"/>
  <c r="H231" i="2"/>
  <c r="H230" i="2"/>
  <c r="H229" i="2"/>
  <c r="H228" i="2"/>
  <c r="H227" i="2"/>
  <c r="H226" i="2"/>
  <c r="H225" i="2"/>
  <c r="H223" i="2"/>
  <c r="H222" i="2"/>
  <c r="H221" i="2"/>
  <c r="H220" i="2"/>
  <c r="H219" i="2"/>
  <c r="H218" i="2"/>
  <c r="H217" i="2"/>
  <c r="H216" i="2"/>
  <c r="H215" i="2"/>
  <c r="H213" i="2"/>
  <c r="H212" i="2"/>
  <c r="H211" i="2"/>
  <c r="H210" i="2"/>
  <c r="H209" i="2"/>
  <c r="H208" i="2"/>
  <c r="H206" i="2"/>
  <c r="H205" i="2"/>
  <c r="H204" i="2"/>
  <c r="H203" i="2"/>
  <c r="H202" i="2"/>
  <c r="H201" i="2"/>
  <c r="H200" i="2"/>
  <c r="H199" i="2"/>
  <c r="H198" i="2"/>
  <c r="H197" i="2"/>
  <c r="H196" i="2"/>
  <c r="H195" i="2"/>
  <c r="H194" i="2"/>
  <c r="H193" i="2"/>
  <c r="H192" i="2"/>
  <c r="H191" i="2"/>
  <c r="H190" i="2"/>
  <c r="H189" i="2"/>
  <c r="H188" i="2"/>
  <c r="H187" i="2"/>
  <c r="H186" i="2"/>
  <c r="H185" i="2"/>
  <c r="H184" i="2"/>
  <c r="H183" i="2"/>
  <c r="H181" i="2"/>
  <c r="H180" i="2"/>
  <c r="H179" i="2"/>
  <c r="H178" i="2"/>
  <c r="H177" i="2"/>
  <c r="H176" i="2"/>
  <c r="H175" i="2"/>
  <c r="H174" i="2"/>
  <c r="H173" i="2"/>
  <c r="H172" i="2"/>
  <c r="H171" i="2"/>
  <c r="H170" i="2"/>
  <c r="H169" i="2"/>
  <c r="H168" i="2"/>
  <c r="H167" i="2"/>
  <c r="H165" i="2"/>
  <c r="H164" i="2"/>
  <c r="H163" i="2"/>
  <c r="H162" i="2"/>
  <c r="H161" i="2"/>
  <c r="H160" i="2"/>
  <c r="H158" i="2"/>
  <c r="H157" i="2"/>
  <c r="H156" i="2"/>
  <c r="H155" i="2"/>
  <c r="H154" i="2"/>
  <c r="H153" i="2"/>
  <c r="H152" i="2"/>
  <c r="H151" i="2"/>
  <c r="H150" i="2"/>
  <c r="H149" i="2"/>
  <c r="H147" i="2"/>
  <c r="H146" i="2"/>
  <c r="H145" i="2"/>
  <c r="H144" i="2"/>
  <c r="H142" i="2"/>
  <c r="H141" i="2"/>
  <c r="H140" i="2"/>
  <c r="H139" i="2"/>
  <c r="H138" i="2"/>
  <c r="H137" i="2"/>
  <c r="H136" i="2"/>
  <c r="H135" i="2"/>
  <c r="H134" i="2"/>
  <c r="H133" i="2"/>
  <c r="H132" i="2"/>
  <c r="H131" i="2"/>
  <c r="H130" i="2"/>
  <c r="H129" i="2"/>
  <c r="H128" i="2"/>
  <c r="H127" i="2"/>
  <c r="H126" i="2"/>
  <c r="H125" i="2"/>
  <c r="H123" i="2"/>
  <c r="H122" i="2"/>
  <c r="H121" i="2"/>
  <c r="H120" i="2"/>
  <c r="H119" i="2"/>
  <c r="H118" i="2"/>
  <c r="H117" i="2"/>
  <c r="H116" i="2"/>
  <c r="H115" i="2"/>
  <c r="H114" i="2"/>
  <c r="H113" i="2"/>
  <c r="H112" i="2"/>
  <c r="H111" i="2"/>
  <c r="H110" i="2"/>
  <c r="H109" i="2"/>
  <c r="H108" i="2"/>
  <c r="H106" i="2"/>
  <c r="H105" i="2"/>
  <c r="H104" i="2"/>
  <c r="H103" i="2"/>
  <c r="H102" i="2"/>
  <c r="H101" i="2"/>
  <c r="H100" i="2"/>
  <c r="H99" i="2"/>
  <c r="H98" i="2"/>
  <c r="H97" i="2"/>
  <c r="H96" i="2"/>
  <c r="H93" i="2"/>
  <c r="H92" i="2"/>
  <c r="H91" i="2"/>
  <c r="H90" i="2"/>
  <c r="H89" i="2"/>
  <c r="H88" i="2"/>
  <c r="H87" i="2"/>
  <c r="H86" i="2"/>
  <c r="H85" i="2"/>
  <c r="H84" i="2"/>
  <c r="H82" i="2"/>
  <c r="H81" i="2"/>
  <c r="H80" i="2"/>
  <c r="H79" i="2"/>
  <c r="H78" i="2"/>
  <c r="H76" i="2"/>
  <c r="H75" i="2"/>
  <c r="H74" i="2"/>
  <c r="H73" i="2"/>
  <c r="H72" i="2"/>
  <c r="H71" i="2"/>
  <c r="H69" i="2"/>
  <c r="H68" i="2"/>
  <c r="H67" i="2"/>
  <c r="H66" i="2"/>
  <c r="H65" i="2"/>
  <c r="H63" i="2"/>
  <c r="H62" i="2"/>
  <c r="H61" i="2"/>
  <c r="H60" i="2"/>
  <c r="H59" i="2"/>
  <c r="H58" i="2"/>
  <c r="H57" i="2"/>
  <c r="H56" i="2"/>
  <c r="H55" i="2"/>
  <c r="H54" i="2"/>
  <c r="H53" i="2"/>
  <c r="H52" i="2"/>
  <c r="H51" i="2"/>
  <c r="H50" i="2"/>
  <c r="H49" i="2"/>
  <c r="H48" i="2"/>
  <c r="H47"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E106" i="2"/>
  <c r="E144" i="2"/>
  <c r="E160" i="2"/>
  <c r="E161" i="2"/>
  <c r="E210" i="2"/>
  <c r="E211" i="2"/>
  <c r="E212" i="2"/>
  <c r="E213" i="2"/>
  <c r="E215" i="2"/>
  <c r="E216" i="2"/>
  <c r="E217" i="2"/>
  <c r="E218" i="2"/>
  <c r="E219" i="2"/>
  <c r="E220" i="2"/>
  <c r="E221" i="2"/>
  <c r="E225" i="2"/>
  <c r="E226" i="2"/>
  <c r="E227" i="2"/>
  <c r="E228" i="2"/>
  <c r="E229" i="2"/>
  <c r="E230" i="2"/>
  <c r="E231" i="2"/>
  <c r="E232" i="2"/>
  <c r="E235" i="2"/>
  <c r="E236" i="2"/>
  <c r="E237" i="2"/>
  <c r="E263" i="2"/>
  <c r="E264" i="2"/>
  <c r="E265" i="2"/>
  <c r="E266" i="2"/>
  <c r="E267" i="2"/>
  <c r="E268" i="2"/>
  <c r="E269" i="2"/>
  <c r="E279" i="2"/>
  <c r="E280" i="2"/>
  <c r="E281" i="2"/>
  <c r="E282" i="2"/>
  <c r="E283" i="2"/>
  <c r="E284" i="2"/>
  <c r="E285" i="2"/>
  <c r="E286" i="2"/>
  <c r="E287" i="2"/>
  <c r="E288" i="2"/>
  <c r="E289" i="2"/>
  <c r="E290" i="2"/>
  <c r="E291" i="2"/>
  <c r="E292" i="2"/>
  <c r="E295" i="2"/>
  <c r="E296" i="2"/>
  <c r="E297" i="2"/>
  <c r="E298" i="2"/>
  <c r="E299" i="2"/>
  <c r="E300" i="2"/>
  <c r="E301" i="2"/>
  <c r="E302" i="2"/>
  <c r="E306" i="2"/>
  <c r="E307" i="2"/>
  <c r="E308" i="2"/>
  <c r="E310" i="2"/>
  <c r="E311" i="2"/>
  <c r="E312" i="2"/>
  <c r="E314" i="2"/>
  <c r="E315" i="2"/>
  <c r="E317" i="2"/>
  <c r="E318" i="2"/>
  <c r="E319" i="2"/>
  <c r="E320" i="2"/>
  <c r="E321" i="2"/>
  <c r="E330" i="2"/>
  <c r="E331" i="2"/>
  <c r="E334" i="2"/>
  <c r="E335" i="2"/>
  <c r="E336" i="2"/>
  <c r="E337" i="2"/>
  <c r="E339" i="2"/>
  <c r="E340" i="2"/>
  <c r="E341" i="2"/>
  <c r="E342" i="2"/>
  <c r="E343" i="2"/>
  <c r="E344" i="2"/>
  <c r="E345" i="2"/>
  <c r="E346" i="2"/>
  <c r="E353" i="2"/>
  <c r="E355" i="2"/>
  <c r="E356" i="2"/>
  <c r="E357" i="2"/>
  <c r="E359" i="2"/>
  <c r="E360" i="2"/>
  <c r="E361" i="2"/>
  <c r="E362" i="2"/>
  <c r="E363" i="2"/>
  <c r="E364" i="2"/>
  <c r="E365" i="2"/>
  <c r="E366" i="2"/>
  <c r="E367" i="2"/>
  <c r="E368" i="2"/>
  <c r="E370" i="2"/>
  <c r="E371" i="2"/>
  <c r="E372" i="2"/>
  <c r="E402" i="2"/>
  <c r="E403" i="2"/>
  <c r="E404" i="2"/>
  <c r="E405" i="2"/>
  <c r="E406" i="2"/>
  <c r="E407" i="2"/>
  <c r="E408" i="2"/>
  <c r="E409" i="2"/>
  <c r="E410" i="2"/>
  <c r="E411" i="2"/>
  <c r="E412" i="2"/>
  <c r="E413" i="2"/>
  <c r="E414" i="2"/>
</calcChain>
</file>

<file path=xl/sharedStrings.xml><?xml version="1.0" encoding="utf-8"?>
<sst xmlns="http://schemas.openxmlformats.org/spreadsheetml/2006/main" count="15201" uniqueCount="11860">
  <si>
    <t>n/a</t>
  </si>
  <si>
    <t>Townhouse Accessible (Not shown in catalog)</t>
  </si>
  <si>
    <t>Metal/Plastic</t>
  </si>
  <si>
    <t>MEC-680-10</t>
  </si>
  <si>
    <t>Wood</t>
  </si>
  <si>
    <t>EC-680-10</t>
  </si>
  <si>
    <t>Quest</t>
  </si>
  <si>
    <t>MEC-411</t>
  </si>
  <si>
    <t>EC-411</t>
  </si>
  <si>
    <t>Portico</t>
  </si>
  <si>
    <t>MEC-725</t>
  </si>
  <si>
    <t>EC-725</t>
  </si>
  <si>
    <t>Courtyard</t>
  </si>
  <si>
    <t>MEC-805</t>
  </si>
  <si>
    <t>EC-805</t>
  </si>
  <si>
    <t>Commander</t>
  </si>
  <si>
    <t>MEC-405</t>
  </si>
  <si>
    <t>EC-405</t>
  </si>
  <si>
    <t>Terrace</t>
  </si>
  <si>
    <t>MEC-414</t>
  </si>
  <si>
    <t>EC-414</t>
  </si>
  <si>
    <t>Cavern</t>
  </si>
  <si>
    <t>MEC-437</t>
  </si>
  <si>
    <t>EC-437</t>
  </si>
  <si>
    <t>Greenhouse</t>
  </si>
  <si>
    <t>MEC-436</t>
  </si>
  <si>
    <t>EC-436</t>
  </si>
  <si>
    <t>Habitat</t>
  </si>
  <si>
    <t>MEC-435</t>
  </si>
  <si>
    <t>EC-435</t>
  </si>
  <si>
    <t>Harbor</t>
  </si>
  <si>
    <t>MEC-433</t>
  </si>
  <si>
    <t>EC-433</t>
  </si>
  <si>
    <t>Fortress</t>
  </si>
  <si>
    <t>MEC-432</t>
  </si>
  <si>
    <t>EC-432</t>
  </si>
  <si>
    <t>Alcove</t>
  </si>
  <si>
    <t>MEC-431</t>
  </si>
  <si>
    <t>EC-431</t>
  </si>
  <si>
    <t>Hideout</t>
  </si>
  <si>
    <t>MEC-430</t>
  </si>
  <si>
    <t>EC-430</t>
  </si>
  <si>
    <t>Roost</t>
  </si>
  <si>
    <t>MEC-429</t>
  </si>
  <si>
    <t>EC-429</t>
  </si>
  <si>
    <t>Nest</t>
  </si>
  <si>
    <t>MEC-428</t>
  </si>
  <si>
    <t>EC-428</t>
  </si>
  <si>
    <t>Laurel</t>
  </si>
  <si>
    <t>MEC-427</t>
  </si>
  <si>
    <t>EC-427</t>
  </si>
  <si>
    <t>Nook</t>
  </si>
  <si>
    <t>MEC-426</t>
  </si>
  <si>
    <t>EC-426</t>
  </si>
  <si>
    <t>Hub</t>
  </si>
  <si>
    <t>MEC-425</t>
  </si>
  <si>
    <t>EC-425</t>
  </si>
  <si>
    <t>Villager</t>
  </si>
  <si>
    <t>MEC-424</t>
  </si>
  <si>
    <t>EC-424</t>
  </si>
  <si>
    <t>HIDE &amp; SEEK</t>
  </si>
  <si>
    <t>MEC-421</t>
  </si>
  <si>
    <t>EC-421</t>
  </si>
  <si>
    <t>DELIGHT</t>
  </si>
  <si>
    <t>MEC-413</t>
  </si>
  <si>
    <t>EC-413</t>
  </si>
  <si>
    <t>VICTORY</t>
  </si>
  <si>
    <t>MEC-412</t>
  </si>
  <si>
    <t>EC-412</t>
  </si>
  <si>
    <t>DOUBLE DUTCH (Not shown in catalog)</t>
  </si>
  <si>
    <t>MEC-422</t>
  </si>
  <si>
    <t>EC-422</t>
  </si>
  <si>
    <t>WEST HILLS (Not shown in catalog)</t>
  </si>
  <si>
    <t>MEC-418</t>
  </si>
  <si>
    <t>EC-418</t>
  </si>
  <si>
    <t>MERRIMENT</t>
  </si>
  <si>
    <t>MEC-420</t>
  </si>
  <si>
    <t>EC-420</t>
  </si>
  <si>
    <t>SS BIGTOY</t>
  </si>
  <si>
    <t>MEC-712</t>
  </si>
  <si>
    <t>EC-712</t>
  </si>
  <si>
    <t>BUCKAROO</t>
  </si>
  <si>
    <t>MEC-402</t>
  </si>
  <si>
    <t>EC-402</t>
  </si>
  <si>
    <t>HIDEAWAY</t>
  </si>
  <si>
    <t>MEC-400</t>
  </si>
  <si>
    <t>2025 List Price</t>
  </si>
  <si>
    <t>Weight LBS</t>
  </si>
  <si>
    <t>Page #</t>
  </si>
  <si>
    <t>EarlyWorks Structures for children ages 2-5 years</t>
  </si>
  <si>
    <t>EC-400</t>
  </si>
  <si>
    <t xml:space="preserve">VILLA - ACCESSIBLE </t>
  </si>
  <si>
    <t>MEC-690-10</t>
  </si>
  <si>
    <t>EC-690-10</t>
  </si>
  <si>
    <t>CHALET</t>
  </si>
  <si>
    <t>MEC-655</t>
  </si>
  <si>
    <t>EC-655</t>
  </si>
  <si>
    <t>BURROW</t>
  </si>
  <si>
    <t>MEC-438</t>
  </si>
  <si>
    <t>EC-438</t>
  </si>
  <si>
    <t xml:space="preserve">CABANA - ACCESSIBLE </t>
  </si>
  <si>
    <t>MEC-650-10</t>
  </si>
  <si>
    <t>EC-650-10</t>
  </si>
  <si>
    <t xml:space="preserve">CABANA  </t>
  </si>
  <si>
    <t>MEC-650</t>
  </si>
  <si>
    <t>EC-650</t>
  </si>
  <si>
    <t>TOT CITY</t>
  </si>
  <si>
    <t>MEC-205</t>
  </si>
  <si>
    <t>EC-205</t>
  </si>
  <si>
    <t xml:space="preserve">TOT TOWN </t>
  </si>
  <si>
    <t>MEC-201</t>
  </si>
  <si>
    <t>EC-201</t>
  </si>
  <si>
    <t>BUNGALOW</t>
  </si>
  <si>
    <t>MEC-670-10</t>
  </si>
  <si>
    <t>EC-670-10</t>
  </si>
  <si>
    <t>DISCOVERY</t>
  </si>
  <si>
    <t>MEC-401</t>
  </si>
  <si>
    <t>EC-401</t>
  </si>
  <si>
    <t>ROCKY TOP</t>
  </si>
  <si>
    <t>MEC-403</t>
  </si>
  <si>
    <t>EC-403</t>
  </si>
  <si>
    <t>RESORT</t>
  </si>
  <si>
    <t>MEC-434</t>
  </si>
  <si>
    <t>EC-434</t>
  </si>
  <si>
    <t xml:space="preserve">HAMLET </t>
  </si>
  <si>
    <t>MEC-735</t>
  </si>
  <si>
    <t>EC-735</t>
  </si>
  <si>
    <t>SHAPES SENSORY BOX</t>
  </si>
  <si>
    <t>MEC-228</t>
  </si>
  <si>
    <t>WINDOW SENSORY BOX</t>
  </si>
  <si>
    <t>MEC-229</t>
  </si>
  <si>
    <t>MIRROR SENSORY BOX</t>
  </si>
  <si>
    <t>MEC-226</t>
  </si>
  <si>
    <t>BEAD SENSORY BOX</t>
  </si>
  <si>
    <t>MEC-227</t>
  </si>
  <si>
    <t>ROCK &amp; GLIDE DOUBLE</t>
  </si>
  <si>
    <t>MEC-243</t>
  </si>
  <si>
    <t xml:space="preserve">ROCK &amp; GLIDE SINGLE </t>
  </si>
  <si>
    <t>MEC-242</t>
  </si>
  <si>
    <t>WALL MOUNT MIRROR</t>
  </si>
  <si>
    <t>MEC-104</t>
  </si>
  <si>
    <t>EC-104</t>
  </si>
  <si>
    <t>TODDLER PULL-UP BAR</t>
  </si>
  <si>
    <t>MEC-017</t>
  </si>
  <si>
    <t>EC-017</t>
  </si>
  <si>
    <t>CRAWL THROUGH PLAYHOUSE</t>
  </si>
  <si>
    <t>MEC-015</t>
  </si>
  <si>
    <t>EC-015</t>
  </si>
  <si>
    <t>FREESTANDING BUBBLE PANEL</t>
  </si>
  <si>
    <t>MEC-013</t>
  </si>
  <si>
    <t>EC-013</t>
  </si>
  <si>
    <t>TODDLER PULL-UP MIRROR</t>
  </si>
  <si>
    <t>MEC-012</t>
  </si>
  <si>
    <t>EC-012</t>
  </si>
  <si>
    <t>PEEK 'N PLAY</t>
  </si>
  <si>
    <t>MEC-010</t>
  </si>
  <si>
    <t>EC-010</t>
  </si>
  <si>
    <t>KINDER CROSSING</t>
  </si>
  <si>
    <t>MEC-009</t>
  </si>
  <si>
    <t>Learn-a-Lot 2-panel Surface Mount</t>
  </si>
  <si>
    <t>UP 152</t>
  </si>
  <si>
    <t>Learn-a-Lot 2-panel In-Ground</t>
  </si>
  <si>
    <t>UP 151</t>
  </si>
  <si>
    <t>Learn a Lot 2-panel Natural</t>
  </si>
  <si>
    <t>UP 150</t>
  </si>
  <si>
    <t>Learn a Lot 2-panel Playful</t>
  </si>
  <si>
    <t>UP 149</t>
  </si>
  <si>
    <t>The Big Outdoors Surface mount</t>
  </si>
  <si>
    <t>UP 148</t>
  </si>
  <si>
    <t>The Big Outdoors - In-ground</t>
  </si>
  <si>
    <t>UP 147</t>
  </si>
  <si>
    <t>The Big Outdoors</t>
  </si>
  <si>
    <t>UP 146</t>
  </si>
  <si>
    <t>Learn-a-Lot 4-panel Surface Mount</t>
  </si>
  <si>
    <t>UP 145</t>
  </si>
  <si>
    <t>Learn-a-Lot 4-panel In-Ground</t>
  </si>
  <si>
    <t>UP 144</t>
  </si>
  <si>
    <t>Learn-a-Lot 4-panel Natural</t>
  </si>
  <si>
    <t>UP 143</t>
  </si>
  <si>
    <t>Learn-a-Lot 4-panel Playful</t>
  </si>
  <si>
    <t>UP 142</t>
  </si>
  <si>
    <t>Cruise-a-Long Surface Mount</t>
  </si>
  <si>
    <t>UP 141</t>
  </si>
  <si>
    <t>Cruise-a-Long In-ground</t>
  </si>
  <si>
    <t>UP 140</t>
  </si>
  <si>
    <t>Cruise-a-Long SD Natural</t>
  </si>
  <si>
    <t>UP 139</t>
  </si>
  <si>
    <t>Cruise-a-Long SD Playful</t>
  </si>
  <si>
    <t>UP 138</t>
  </si>
  <si>
    <t>Cruise-a-Long CT Natural</t>
  </si>
  <si>
    <t>UP 137</t>
  </si>
  <si>
    <t>Cruise-a-Long CT Playful</t>
  </si>
  <si>
    <t>UP 136</t>
  </si>
  <si>
    <t>Crawl N Toddle Surface Mount</t>
  </si>
  <si>
    <t>UP 135</t>
  </si>
  <si>
    <t>Crawl N Toddle In-ground</t>
  </si>
  <si>
    <t>UP 134</t>
  </si>
  <si>
    <t>Crawl N Toddle SD Natural</t>
  </si>
  <si>
    <t>UP 133</t>
  </si>
  <si>
    <t>Crawl N Toddle SD Playful</t>
  </si>
  <si>
    <t>UP 132</t>
  </si>
  <si>
    <t>Crawl N Toddle CT Natural</t>
  </si>
  <si>
    <t>UP 131</t>
  </si>
  <si>
    <t>Crawl N Toddle CT Playful</t>
  </si>
  <si>
    <t>UP 130</t>
  </si>
  <si>
    <t xml:space="preserve">6-23 Months </t>
  </si>
  <si>
    <t>CAREGIVER BENCH</t>
  </si>
  <si>
    <t>MEC-003</t>
  </si>
  <si>
    <t>KID SEAT</t>
  </si>
  <si>
    <t>MEC-002</t>
  </si>
  <si>
    <t>KID BENCH</t>
  </si>
  <si>
    <t>MEC-001</t>
  </si>
  <si>
    <t>BIGTOYS CUSTOM SIGN 2 SIDED</t>
  </si>
  <si>
    <t>BTCS2</t>
  </si>
  <si>
    <t>BIGTOYS CUSTOM SIGN 1 SIDED</t>
  </si>
  <si>
    <t>BTCS1</t>
  </si>
  <si>
    <t>PLAYCOUNTER &amp; BENCH (Not shown in catalog)</t>
  </si>
  <si>
    <t>MBT-001</t>
  </si>
  <si>
    <t>PLAYCOUNTER &amp; BENCH</t>
  </si>
  <si>
    <t>BT-001</t>
  </si>
  <si>
    <t>FRIENDSHIP TABLE W/ HDPE TOP</t>
  </si>
  <si>
    <t>MEC-024</t>
  </si>
  <si>
    <t xml:space="preserve">Seating &amp; Storage </t>
  </si>
  <si>
    <t xml:space="preserve">OVERHEAD LADDER </t>
  </si>
  <si>
    <t>MEC-620</t>
  </si>
  <si>
    <t>EC-620</t>
  </si>
  <si>
    <t>CHINNING BARS</t>
  </si>
  <si>
    <t>MEC-115</t>
  </si>
  <si>
    <t>EC-115</t>
  </si>
  <si>
    <t>EXPANDED EC PLAYSHELL CLIMBER</t>
  </si>
  <si>
    <t>EC-635</t>
  </si>
  <si>
    <t>STANDARD EC PLAYSHELL CLIMBER (Not shown in catalog)</t>
  </si>
  <si>
    <t>EC-630</t>
  </si>
  <si>
    <t xml:space="preserve">BALANCE BEAMS </t>
  </si>
  <si>
    <t>MEC-105</t>
  </si>
  <si>
    <t>EC-105</t>
  </si>
  <si>
    <t>CRAWL THROUGH TUNNEL</t>
  </si>
  <si>
    <t>MEC-011</t>
  </si>
  <si>
    <t>EC-011</t>
  </si>
  <si>
    <t xml:space="preserve">Gross Motor </t>
  </si>
  <si>
    <t>PLAYSHELL FUNNY BONES - 6 SHELLS (2-5) (Not shown in catalog)</t>
  </si>
  <si>
    <t>EC-264</t>
  </si>
  <si>
    <t xml:space="preserve">PLAYSHELL FUNNY BONES - 4 SHELLS </t>
  </si>
  <si>
    <t>EC-244</t>
  </si>
  <si>
    <t>CHATTER BUG</t>
  </si>
  <si>
    <t>BT-260</t>
  </si>
  <si>
    <t>CLIMB &amp; DISCOVER CAVE (LETTERS &amp; NUMBERS)</t>
  </si>
  <si>
    <t>MEC-027N</t>
  </si>
  <si>
    <t>CLIMB &amp; DISCOVER CAVE</t>
  </si>
  <si>
    <t>MEC-027</t>
  </si>
  <si>
    <t xml:space="preserve">Cozy Spots </t>
  </si>
  <si>
    <t>ECO BLOCKS WITH SORTER LID*</t>
  </si>
  <si>
    <t>MEC-204</t>
  </si>
  <si>
    <t>ECO BLOCKS WITH SOLID LID*</t>
  </si>
  <si>
    <t>MEC-203</t>
  </si>
  <si>
    <t xml:space="preserve">Loose Parts </t>
  </si>
  <si>
    <t>DOUBLE ART MURAL</t>
  </si>
  <si>
    <t>MBT-206</t>
  </si>
  <si>
    <t>SINGLE ART MURAL</t>
  </si>
  <si>
    <t>MBT-203</t>
  </si>
  <si>
    <t>PUPPET THEATER PANEL - FREESTANDING</t>
  </si>
  <si>
    <t>MEC-034</t>
  </si>
  <si>
    <t>EC-034</t>
  </si>
  <si>
    <t>GALLERY PANEL - FREESTANDING</t>
  </si>
  <si>
    <t>MEC-005</t>
  </si>
  <si>
    <t>EC-005</t>
  </si>
  <si>
    <t>PAINT 'N PLAY DOUBLE SIDED (Not shown in catalog)</t>
  </si>
  <si>
    <t>MEC-117-A</t>
  </si>
  <si>
    <t>EC-117A</t>
  </si>
  <si>
    <t>PAINT 'N PLAY</t>
  </si>
  <si>
    <t>MEC-117</t>
  </si>
  <si>
    <t>EC-117</t>
  </si>
  <si>
    <t xml:space="preserve">Arts </t>
  </si>
  <si>
    <t>CLOCK PANEL - FREESTANDING</t>
  </si>
  <si>
    <t>MEC-044</t>
  </si>
  <si>
    <t>EC-044</t>
  </si>
  <si>
    <t>FINGER MAZE PANEL - FREESTANDING</t>
  </si>
  <si>
    <t>MEC-043</t>
  </si>
  <si>
    <t>EC-043</t>
  </si>
  <si>
    <t>EDUCATIONAL ACTIVITY CENTER</t>
  </si>
  <si>
    <t>GAME CENTRAL STATION</t>
  </si>
  <si>
    <t>LABYRINTH</t>
  </si>
  <si>
    <t>MEC-118</t>
  </si>
  <si>
    <t>EC-118</t>
  </si>
  <si>
    <t xml:space="preserve">Math &amp; Counting </t>
  </si>
  <si>
    <t>FLAG TOPPER</t>
  </si>
  <si>
    <t>M59-031</t>
  </si>
  <si>
    <t>59-031</t>
  </si>
  <si>
    <t>SAILBOAT SANDBOX</t>
  </si>
  <si>
    <t>COZY COUPE</t>
  </si>
  <si>
    <t>M59012</t>
  </si>
  <si>
    <t>SCHOOL BUS</t>
  </si>
  <si>
    <t>M59027</t>
  </si>
  <si>
    <t>FREIGHT TRAIN</t>
  </si>
  <si>
    <t>Plastic</t>
  </si>
  <si>
    <t>M59013</t>
  </si>
  <si>
    <t>FLIGHT JET</t>
  </si>
  <si>
    <t>66517</t>
  </si>
  <si>
    <t>SHIP'S BOW - SURFACE MOUNT (Not shown in catalog)</t>
  </si>
  <si>
    <t>M59-034</t>
  </si>
  <si>
    <t>SHIP'S BOW - INGROUND MOUNT</t>
  </si>
  <si>
    <t>M59-033</t>
  </si>
  <si>
    <t>HELICOPTER</t>
  </si>
  <si>
    <t>EC-126</t>
  </si>
  <si>
    <t>AIRPLANE PANEL - FREESTANDING</t>
  </si>
  <si>
    <t>MEC-035</t>
  </si>
  <si>
    <t>EC-035</t>
  </si>
  <si>
    <t xml:space="preserve">Dramatic Play </t>
  </si>
  <si>
    <t xml:space="preserve">MOVING TUNNELS </t>
  </si>
  <si>
    <t>EC-625</t>
  </si>
  <si>
    <t>EMBANKMENT SLIDE</t>
  </si>
  <si>
    <t>MEC-109</t>
  </si>
  <si>
    <t>EC-109</t>
  </si>
  <si>
    <t>JUNIOR SYNCHRO SPINNER</t>
  </si>
  <si>
    <t>MEC-130</t>
  </si>
  <si>
    <t>SEA HORSE SPRING RIDER</t>
  </si>
  <si>
    <t>MEC-129</t>
  </si>
  <si>
    <t>DOLPHIN SPRING RIDER</t>
  </si>
  <si>
    <t>MEC-128</t>
  </si>
  <si>
    <t xml:space="preserve">Sensory Motor </t>
  </si>
  <si>
    <t>MOTORCYCLE SPRING RIDER</t>
  </si>
  <si>
    <t>MEC-127</t>
  </si>
  <si>
    <t>DUO SPRING RIDER</t>
  </si>
  <si>
    <t>MEC-125</t>
  </si>
  <si>
    <t>MINIVAN</t>
  </si>
  <si>
    <t>MEC-120</t>
  </si>
  <si>
    <t>GAS PUMP ON POST</t>
  </si>
  <si>
    <t>MEC-222</t>
  </si>
  <si>
    <t>DUAL GAS PUMP STATION</t>
  </si>
  <si>
    <t>MEC-241</t>
  </si>
  <si>
    <t>HOUSE PANEL - FREESTANDING</t>
  </si>
  <si>
    <t>MEC-048</t>
  </si>
  <si>
    <t>EC-048</t>
  </si>
  <si>
    <t>FIRE STATION PANEL - FREESTANDNG</t>
  </si>
  <si>
    <t>MEC-040F</t>
  </si>
  <si>
    <t>EC-040F</t>
  </si>
  <si>
    <t xml:space="preserve">SCHOOL PANEL - FREESTANDING </t>
  </si>
  <si>
    <t>MEC-040S</t>
  </si>
  <si>
    <t>EC-040S</t>
  </si>
  <si>
    <t xml:space="preserve">POST OFFICE PANEL - FREESTANDING </t>
  </si>
  <si>
    <t>MEC-040P</t>
  </si>
  <si>
    <t>EC-040P</t>
  </si>
  <si>
    <t>STREET SIGN</t>
  </si>
  <si>
    <t>MEC-215</t>
  </si>
  <si>
    <t>Trike Path - Playhouses &amp; Accessories - Traffic Signs - Village Store Fronts</t>
  </si>
  <si>
    <t>BREEZEWAY PLAYHOUSE</t>
  </si>
  <si>
    <t>MEC-016</t>
  </si>
  <si>
    <t>EC-016</t>
  </si>
  <si>
    <t>PASS THROUGH ARBOR</t>
  </si>
  <si>
    <t>EC-100A</t>
  </si>
  <si>
    <t>YOUTH SHELTER</t>
  </si>
  <si>
    <t>MEC-108</t>
  </si>
  <si>
    <t>EC-108</t>
  </si>
  <si>
    <t>THREE SIDED ARBOR</t>
  </si>
  <si>
    <t>EC-107</t>
  </si>
  <si>
    <t>ACTIVITY PLAYHOUSE</t>
  </si>
  <si>
    <t>MEC-648</t>
  </si>
  <si>
    <t>EC-648</t>
  </si>
  <si>
    <t>STANDARD PLAYHOUSE</t>
  </si>
  <si>
    <t>MEC-645</t>
  </si>
  <si>
    <t>EC-645</t>
  </si>
  <si>
    <t xml:space="preserve">COMPACT PLAYHOUSE </t>
  </si>
  <si>
    <t>MEC-640</t>
  </si>
  <si>
    <t>EC-640</t>
  </si>
  <si>
    <t>PLAYHOUSE WITHOUT FLOOR</t>
  </si>
  <si>
    <t>MEC-018</t>
  </si>
  <si>
    <t>EC-018</t>
  </si>
  <si>
    <t xml:space="preserve">PLAYHOUSE TABLE </t>
  </si>
  <si>
    <t>M59001</t>
  </si>
  <si>
    <t>PLAYHOUSE FLOWERBOX</t>
  </si>
  <si>
    <t>M59017</t>
  </si>
  <si>
    <t>6' PLAYHOUSE SINK/STOVE COMBO</t>
  </si>
  <si>
    <t>M59018</t>
  </si>
  <si>
    <t>5' PLAYHOUSE SINK/STOVE COMBO</t>
  </si>
  <si>
    <t>M59014</t>
  </si>
  <si>
    <t>PLAYHOUSE STOVE</t>
  </si>
  <si>
    <t>M59008</t>
  </si>
  <si>
    <t>PLAYHOUSE SINK</t>
  </si>
  <si>
    <t>M59004</t>
  </si>
  <si>
    <t>6' PLAYHOUSE</t>
  </si>
  <si>
    <t>M50007</t>
  </si>
  <si>
    <t>5' PLAYHOUSE</t>
  </si>
  <si>
    <t>M59006</t>
  </si>
  <si>
    <t>FIND 'N SEEK - FREESTANDING</t>
  </si>
  <si>
    <t>MEC-004</t>
  </si>
  <si>
    <t>EC-004</t>
  </si>
  <si>
    <t>OBJECT RECOGNITION PANEL - FREESTANDING</t>
  </si>
  <si>
    <t>MEC-045</t>
  </si>
  <si>
    <t>EC-045</t>
  </si>
  <si>
    <t>TALK TUBES - FREESTANDING</t>
  </si>
  <si>
    <t>EC-036</t>
  </si>
  <si>
    <t>SIGN LANGUAGE PANEL - FREESTANDING</t>
  </si>
  <si>
    <t>MEC-038</t>
  </si>
  <si>
    <t>EC-038</t>
  </si>
  <si>
    <t>Literacy &amp; Language</t>
  </si>
  <si>
    <t>SERENADE (In-Ground, Recycled Posts) (Carrolton, GA)</t>
  </si>
  <si>
    <t>MEC-254</t>
  </si>
  <si>
    <t>FLOWER BOUQUET (In-Ground ) (Carrolton, GA)</t>
  </si>
  <si>
    <t>MEC-253</t>
  </si>
  <si>
    <t>TRIPLE DRUM TABLE (PORTABLE)* (Charlotte, NC) (Not shown in catalog)</t>
  </si>
  <si>
    <t>MEC-214</t>
  </si>
  <si>
    <t xml:space="preserve">TRIPLE DRUM TABLE (IN-GROUND)* (Charlotte, NC) </t>
  </si>
  <si>
    <t>MEC-213</t>
  </si>
  <si>
    <t>TUNED DRUMS (Toddler) - INGROUND MOUNT*  (Carrolton, GA)</t>
  </si>
  <si>
    <t>MEC-751</t>
  </si>
  <si>
    <t>ROCKIN' DRUM - FREESTANDING</t>
  </si>
  <si>
    <t>MEC-007</t>
  </si>
  <si>
    <t>EC-007</t>
  </si>
  <si>
    <t>XYLOPHONE</t>
  </si>
  <si>
    <t>MEC-110</t>
  </si>
  <si>
    <t>Music &amp; Movement</t>
  </si>
  <si>
    <t>EC-110</t>
  </si>
  <si>
    <t>CHIME PANEL - FREESTANDING</t>
  </si>
  <si>
    <t>MEC-032</t>
  </si>
  <si>
    <t>EC-032</t>
  </si>
  <si>
    <t>RAINWHEEL - FREESTANDING</t>
  </si>
  <si>
    <t>EC-031</t>
  </si>
  <si>
    <t>WHISTLE - FREESTANDING</t>
  </si>
  <si>
    <t>MEC-029</t>
  </si>
  <si>
    <t>EC-029</t>
  </si>
  <si>
    <t>RHYTHM* (Carrolton, GA)</t>
  </si>
  <si>
    <t>MEC-758</t>
  </si>
  <si>
    <t>MELODY* (Carrolton, GA)</t>
  </si>
  <si>
    <t>MEC-757</t>
  </si>
  <si>
    <t>WEENOTES PKG* (Carrolton, GA)</t>
  </si>
  <si>
    <t>MEC-756</t>
  </si>
  <si>
    <t>PEGASUS* (Carrolton, GA)</t>
  </si>
  <si>
    <t>MEC-755</t>
  </si>
  <si>
    <t>GRIFFIN* (Carrolton, GA)</t>
  </si>
  <si>
    <t>MEC-754</t>
  </si>
  <si>
    <t>PIPER* (Carrolton, GA)</t>
  </si>
  <si>
    <t>MEC-753</t>
  </si>
  <si>
    <t>MERRY* (Carrolton, GA)</t>
  </si>
  <si>
    <t>MEC-752</t>
  </si>
  <si>
    <t>IMBARIMBA* (Carrolton, GA)</t>
  </si>
  <si>
    <t>MEC-750</t>
  </si>
  <si>
    <t>ACCESSIBLE LEARNING PUDDLE</t>
  </si>
  <si>
    <t>MEC-026</t>
  </si>
  <si>
    <t>LEARNING PUDDLE</t>
  </si>
  <si>
    <t>MEC-008</t>
  </si>
  <si>
    <t xml:space="preserve">WATER TABLE </t>
  </si>
  <si>
    <t>EC-610</t>
  </si>
  <si>
    <t>WATER PUMP (SURFACE MOUNT)</t>
  </si>
  <si>
    <t>MEC-248</t>
  </si>
  <si>
    <t>WATER PUMP</t>
  </si>
  <si>
    <t>MEC-235</t>
  </si>
  <si>
    <t>ACCESSIBLE SCOOP DIGGER</t>
  </si>
  <si>
    <t>EC-129A</t>
  </si>
  <si>
    <t>SCOOP DIGGER</t>
  </si>
  <si>
    <t>EC-129</t>
  </si>
  <si>
    <t>ELEVATED SAND TABLE (Not shown in catalog)</t>
  </si>
  <si>
    <t>EC-124</t>
  </si>
  <si>
    <t>SANDBOX 15' OCTAGON (exc. sandy falls rock)</t>
  </si>
  <si>
    <t>EC-125</t>
  </si>
  <si>
    <t>SANDBOX 10' SQUARE (exc. sandy falls rock)</t>
  </si>
  <si>
    <t>EC-121</t>
  </si>
  <si>
    <t>SUN SHELTER SANDBOX 8' SQUARE</t>
  </si>
  <si>
    <t>EC-100</t>
  </si>
  <si>
    <t>DOUBLE WATERWAY</t>
  </si>
  <si>
    <t>MEC-049</t>
  </si>
  <si>
    <t>TRIPLE WATERWAY</t>
  </si>
  <si>
    <t>MEC-014</t>
  </si>
  <si>
    <t>Sand &amp; Water</t>
  </si>
  <si>
    <t xml:space="preserve">DOUBLE INVESTIGATE TABLE </t>
  </si>
  <si>
    <t>MEC-220</t>
  </si>
  <si>
    <t>EXPLORATION &amp; DISCOVERY TABLE</t>
  </si>
  <si>
    <t>MEC-240</t>
  </si>
  <si>
    <t>WEATHER PANEL - FREESTANDING</t>
  </si>
  <si>
    <t>MEC-006</t>
  </si>
  <si>
    <t>EC-006</t>
  </si>
  <si>
    <t>US MAP PANEL - FREESTANDING</t>
  </si>
  <si>
    <t>MEC-041</t>
  </si>
  <si>
    <t>EC-041</t>
  </si>
  <si>
    <t>SEASONS PANEL - FREESTANDING</t>
  </si>
  <si>
    <t>MEC-039</t>
  </si>
  <si>
    <t>EC-039</t>
  </si>
  <si>
    <t>TELESCOPE - FREESTANDING</t>
  </si>
  <si>
    <t>EC-037</t>
  </si>
  <si>
    <t xml:space="preserve">Science </t>
  </si>
  <si>
    <t>GARDEN BED</t>
  </si>
  <si>
    <t>EC-123</t>
  </si>
  <si>
    <t>GREEN THUMB POTTING SHED</t>
  </si>
  <si>
    <t>MEC-023</t>
  </si>
  <si>
    <t>EC-023</t>
  </si>
  <si>
    <t>GREEN THUMB PLANTER BOX</t>
  </si>
  <si>
    <t>MEC-022</t>
  </si>
  <si>
    <t>EC-022</t>
  </si>
  <si>
    <t xml:space="preserve">GARDEN BRIDGE  </t>
  </si>
  <si>
    <t>MEC-416</t>
  </si>
  <si>
    <t xml:space="preserve">Nature &amp; Gardening </t>
  </si>
  <si>
    <t>One-For-All with anti-wrap hanger, 8'</t>
  </si>
  <si>
    <t>Stainless</t>
  </si>
  <si>
    <t>S86029</t>
  </si>
  <si>
    <t>Galvanized</t>
  </si>
  <si>
    <t>One-For-All, 8'</t>
  </si>
  <si>
    <t>S86014</t>
  </si>
  <si>
    <t>Made for Me with anti-wrap hanger, 8'</t>
  </si>
  <si>
    <t>S86027</t>
  </si>
  <si>
    <t>Made for Me, 8'</t>
  </si>
  <si>
    <t xml:space="preserve">S86010 </t>
  </si>
  <si>
    <t xml:space="preserve">86010 </t>
  </si>
  <si>
    <t>Tot Seat with anti-wrap hanger, 8'</t>
  </si>
  <si>
    <t>S86025</t>
  </si>
  <si>
    <t>Tot Seat, 8'</t>
  </si>
  <si>
    <t>S86016</t>
  </si>
  <si>
    <t>Made for Me with anti-wrap hanger, 10'</t>
  </si>
  <si>
    <t>S86028</t>
  </si>
  <si>
    <t>Made for Me, 10'</t>
  </si>
  <si>
    <t xml:space="preserve">S86011 </t>
  </si>
  <si>
    <t xml:space="preserve">86011 </t>
  </si>
  <si>
    <t>Belt Seat with anti-wrap hanger, 10'</t>
  </si>
  <si>
    <t>S86026</t>
  </si>
  <si>
    <t>Belt Seat with anti-wrap hanger, 8'</t>
  </si>
  <si>
    <t>S86024</t>
  </si>
  <si>
    <t>Belt Seat, 10'</t>
  </si>
  <si>
    <t>S86017</t>
  </si>
  <si>
    <t>Belt Seat, 8'</t>
  </si>
  <si>
    <t>S86015</t>
  </si>
  <si>
    <t xml:space="preserve">BigToys Swings </t>
  </si>
  <si>
    <t>Heavy Duty Wear Mat</t>
  </si>
  <si>
    <t>161292</t>
  </si>
  <si>
    <t>Additional Bay 10'</t>
  </si>
  <si>
    <t>86023</t>
  </si>
  <si>
    <t>Additional Bay Accessible 8'</t>
  </si>
  <si>
    <t>86021</t>
  </si>
  <si>
    <t>Additional Bay 8'</t>
  </si>
  <si>
    <t>Inline Single Bay Swing 10'</t>
  </si>
  <si>
    <t>Accessible Inline Single Bay Swing 8'</t>
  </si>
  <si>
    <t>Inline Single Bay Swing 8'</t>
  </si>
  <si>
    <t>TO-FRO SWING W/INFANT SEATS</t>
  </si>
  <si>
    <t>86003</t>
  </si>
  <si>
    <t>86002</t>
  </si>
  <si>
    <t xml:space="preserve">TO-FRO SWING </t>
  </si>
  <si>
    <t>86001</t>
  </si>
  <si>
    <t>86000</t>
  </si>
  <si>
    <t>Double Flying Saucer Swing</t>
  </si>
  <si>
    <t>MBT241</t>
  </si>
  <si>
    <t>Flying Saucer Swing</t>
  </si>
  <si>
    <t>MBT240</t>
  </si>
  <si>
    <t xml:space="preserve">TIRE SWING </t>
  </si>
  <si>
    <t>86031</t>
  </si>
  <si>
    <t>86030</t>
  </si>
  <si>
    <t>PLAYPOD PEDESTAL 24"</t>
  </si>
  <si>
    <t>11-012B</t>
  </si>
  <si>
    <t>PLAYPOD PEDESTAL 18"</t>
  </si>
  <si>
    <t>11-011B</t>
  </si>
  <si>
    <t>PLAYPOD PEDESTAL 12"</t>
  </si>
  <si>
    <t>11-010B</t>
  </si>
  <si>
    <t>PLAYPOD PEDESTAL 6"</t>
  </si>
  <si>
    <t>11-009B</t>
  </si>
  <si>
    <t xml:space="preserve">Traversing </t>
  </si>
  <si>
    <t xml:space="preserve">PLAYPOD TRAVERSE CURVED </t>
  </si>
  <si>
    <t>MBT-545</t>
  </si>
  <si>
    <t>BT-545</t>
  </si>
  <si>
    <t xml:space="preserve">PLAYPOD TRAVERSE COMPACT </t>
  </si>
  <si>
    <t>MBT-535</t>
  </si>
  <si>
    <t>BT-535</t>
  </si>
  <si>
    <t xml:space="preserve">PLAYPOD MAZE CURVED </t>
  </si>
  <si>
    <t>MBT-530</t>
  </si>
  <si>
    <t>PLAYPOD MAZE CURVED  (Not shown in catalog)</t>
  </si>
  <si>
    <t>BT-530</t>
  </si>
  <si>
    <t xml:space="preserve">PLAYPOD MAZE </t>
  </si>
  <si>
    <t>MBT-525</t>
  </si>
  <si>
    <t>PLAYPOD MAZE  (Not shown in catalog)</t>
  </si>
  <si>
    <t>BT-525</t>
  </si>
  <si>
    <t xml:space="preserve">PLAYPOD MAZE COMPACT </t>
  </si>
  <si>
    <t>MBT-520</t>
  </si>
  <si>
    <t>BT-520</t>
  </si>
  <si>
    <t>INVENT-A-GAME - FREESTANDING</t>
  </si>
  <si>
    <t>MBT-100A</t>
  </si>
  <si>
    <t>BT-100A</t>
  </si>
  <si>
    <t>FUNNY BONES-6 PLAYSHELL (5-12)</t>
  </si>
  <si>
    <t>BT-264</t>
  </si>
  <si>
    <t xml:space="preserve">Social Play </t>
  </si>
  <si>
    <t>SKYGAME 5-RAIL FREESTANDING</t>
  </si>
  <si>
    <t>MBT-786</t>
  </si>
  <si>
    <t>BT-786</t>
  </si>
  <si>
    <t>SKYGAME 3 RAILS FREESTANDING</t>
  </si>
  <si>
    <t>MBT-776</t>
  </si>
  <si>
    <t>BT-776</t>
  </si>
  <si>
    <t>OVERHEAD CURVED LADDER FREESTANDING</t>
  </si>
  <si>
    <t>MBT-566</t>
  </si>
  <si>
    <t>BT-566</t>
  </si>
  <si>
    <t>OVERHEAD WAVE LADDER FREESTANDING</t>
  </si>
  <si>
    <t>MBT-516</t>
  </si>
  <si>
    <t>BT-516</t>
  </si>
  <si>
    <t>TRACKRIDE W/O PLATFORMS</t>
  </si>
  <si>
    <t>MBT-457</t>
  </si>
  <si>
    <t>BT-457</t>
  </si>
  <si>
    <t>HANDRING TRAVERSE 13 RING</t>
  </si>
  <si>
    <t>MBT-396</t>
  </si>
  <si>
    <t>BT-396</t>
  </si>
  <si>
    <t>HANDRING TRAVERSE 5 RING</t>
  </si>
  <si>
    <t>MBT-376</t>
  </si>
  <si>
    <t>BT-376</t>
  </si>
  <si>
    <t xml:space="preserve">HANDRING MAZE </t>
  </si>
  <si>
    <t>MBT-366</t>
  </si>
  <si>
    <t>BT-366</t>
  </si>
  <si>
    <t>MBT-124</t>
  </si>
  <si>
    <t>BT-124</t>
  </si>
  <si>
    <t xml:space="preserve">Overhead </t>
  </si>
  <si>
    <t>Climbing Wall, Metal</t>
  </si>
  <si>
    <t>MBT-314</t>
  </si>
  <si>
    <t>Climbing Wall, 5 Metal</t>
  </si>
  <si>
    <t>MBT-316</t>
  </si>
  <si>
    <t>Climbing Wall, 4 Metal</t>
  </si>
  <si>
    <t>MBT-315</t>
  </si>
  <si>
    <t>Climbing Wall, 3 Metal</t>
  </si>
  <si>
    <t>MBT-3148</t>
  </si>
  <si>
    <t>Climbing Wall, 2 Metal</t>
  </si>
  <si>
    <t>MBT-3142</t>
  </si>
  <si>
    <t>Climbing Wall, 6 Metal</t>
  </si>
  <si>
    <t>MBT-317</t>
  </si>
  <si>
    <t>Climbing Wall, 5 Wood</t>
  </si>
  <si>
    <t>BT-316</t>
  </si>
  <si>
    <t>Climbing Wall, 4 Wood</t>
  </si>
  <si>
    <t>BT-315</t>
  </si>
  <si>
    <t>Climbing Wall, 3 Wood</t>
  </si>
  <si>
    <t>BT-3148</t>
  </si>
  <si>
    <t>Climbing Wall, 2 Wood</t>
  </si>
  <si>
    <t>BT-3142</t>
  </si>
  <si>
    <t>Climbing Wall, Wood</t>
  </si>
  <si>
    <t>BT-314</t>
  </si>
  <si>
    <t>BT-318</t>
  </si>
  <si>
    <t>Climbing Wall, 6 Wood</t>
  </si>
  <si>
    <t>BT-317</t>
  </si>
  <si>
    <t xml:space="preserve">PLAYSHELL AMPHITHEATER </t>
  </si>
  <si>
    <t>BT-254</t>
  </si>
  <si>
    <t>PLAYSHELL CIRCULAR CLIMBER</t>
  </si>
  <si>
    <t>BT-278</t>
  </si>
  <si>
    <t>PLAYSHELL FORT 8-SIDED BLUE</t>
  </si>
  <si>
    <t>BT-268</t>
  </si>
  <si>
    <t>Climbing</t>
  </si>
  <si>
    <t>Indivdual Tunnels</t>
  </si>
  <si>
    <t>CYCLONE</t>
  </si>
  <si>
    <t>BT-441</t>
  </si>
  <si>
    <t>MINI CYCLONE</t>
  </si>
  <si>
    <t>BT-440</t>
  </si>
  <si>
    <t>SYNCHRO POD</t>
  </si>
  <si>
    <t>MBT-430</t>
  </si>
  <si>
    <t>SPORT BOARD</t>
  </si>
  <si>
    <t>MBT-427</t>
  </si>
  <si>
    <t>SPORT DISK</t>
  </si>
  <si>
    <t>MBT-423</t>
  </si>
  <si>
    <t>SYNCHRO SPINNER</t>
  </si>
  <si>
    <t>MBT-410</t>
  </si>
  <si>
    <t>WHIRL &amp; TWIRL  WITH CLICKER</t>
  </si>
  <si>
    <t>BT-003</t>
  </si>
  <si>
    <t xml:space="preserve">WHIRL &amp; TWIRL  </t>
  </si>
  <si>
    <t>BT-002</t>
  </si>
  <si>
    <t>EPICENTER</t>
  </si>
  <si>
    <t>ME08</t>
  </si>
  <si>
    <t>ROCK 'N CROSS</t>
  </si>
  <si>
    <t>All Part #'s</t>
  </si>
  <si>
    <t>ME05</t>
  </si>
  <si>
    <t>Dynamic Motion</t>
  </si>
  <si>
    <t>BigToys Freestanding for children 5 to 12 years old</t>
  </si>
  <si>
    <t>GLOBAL</t>
  </si>
  <si>
    <t>BT-410</t>
  </si>
  <si>
    <t>MAGELLAN</t>
  </si>
  <si>
    <t>BT-408</t>
  </si>
  <si>
    <t>VOYAGE</t>
  </si>
  <si>
    <t>BT-401</t>
  </si>
  <si>
    <t>PINTA</t>
  </si>
  <si>
    <t>BT-405</t>
  </si>
  <si>
    <t>NINA</t>
  </si>
  <si>
    <t>BT-407</t>
  </si>
  <si>
    <t>SEEKER</t>
  </si>
  <si>
    <t>BT-403</t>
  </si>
  <si>
    <t>COLUMBUS</t>
  </si>
  <si>
    <t>BT-404</t>
  </si>
  <si>
    <t>PEAK ADVENTURE</t>
  </si>
  <si>
    <t>BT-409</t>
  </si>
  <si>
    <t>TREK</t>
  </si>
  <si>
    <t>BT-412</t>
  </si>
  <si>
    <t>NORTH STAR</t>
  </si>
  <si>
    <t>BT-402</t>
  </si>
  <si>
    <t xml:space="preserve">BigToys Navigator Series for children 5 to 12 years old </t>
  </si>
  <si>
    <t>VISTA - ACCESSIBLE</t>
  </si>
  <si>
    <t>MBT-2504-1</t>
  </si>
  <si>
    <t>BT-2504-1</t>
  </si>
  <si>
    <t>HAWTHORNE</t>
  </si>
  <si>
    <t>MBT-802</t>
  </si>
  <si>
    <t>BT-802</t>
  </si>
  <si>
    <t>MOUNTAINEER</t>
  </si>
  <si>
    <t>MBT-2608</t>
  </si>
  <si>
    <t xml:space="preserve">BigToys Structures for children ages 5-12 years </t>
  </si>
  <si>
    <t>BT-2608</t>
  </si>
  <si>
    <t>PIONEER</t>
  </si>
  <si>
    <t>MBT-3800</t>
  </si>
  <si>
    <t>BT-3800</t>
  </si>
  <si>
    <t>ROBINSON</t>
  </si>
  <si>
    <t>MBT-211</t>
  </si>
  <si>
    <t>BT-211</t>
  </si>
  <si>
    <t>SHERPA</t>
  </si>
  <si>
    <t>MBT-214</t>
  </si>
  <si>
    <t>BT-214</t>
  </si>
  <si>
    <t>CANOPY</t>
  </si>
  <si>
    <t>MBT-219</t>
  </si>
  <si>
    <t>BT-219</t>
  </si>
  <si>
    <t>KINGDOM</t>
  </si>
  <si>
    <t>MBT-216</t>
  </si>
  <si>
    <t>BT-216</t>
  </si>
  <si>
    <t xml:space="preserve">BRIDGE STATION </t>
  </si>
  <si>
    <t>MBT-225</t>
  </si>
  <si>
    <t>BT-225</t>
  </si>
  <si>
    <t>OVERPASS</t>
  </si>
  <si>
    <t>MBT-220</t>
  </si>
  <si>
    <t>BT-220</t>
  </si>
  <si>
    <t>ARCHWAY</t>
  </si>
  <si>
    <t>MBT-221</t>
  </si>
  <si>
    <t>BT-221</t>
  </si>
  <si>
    <t>ASCEND</t>
  </si>
  <si>
    <t>MBT-213</t>
  </si>
  <si>
    <t>BT-213</t>
  </si>
  <si>
    <t>EVERGLADE</t>
  </si>
  <si>
    <t>MBT-226</t>
  </si>
  <si>
    <t>BT-226</t>
  </si>
  <si>
    <t>CASTAWAY</t>
  </si>
  <si>
    <t>MBT-209</t>
  </si>
  <si>
    <t>BT-209</t>
  </si>
  <si>
    <t>CANYON</t>
  </si>
  <si>
    <t xml:space="preserve">MBT-210  </t>
  </si>
  <si>
    <t xml:space="preserve">BT-210  </t>
  </si>
  <si>
    <t>ESCAPADE - ACCESSIBLE</t>
  </si>
  <si>
    <t>MBT-2107-1</t>
  </si>
  <si>
    <t>BT-2107-1</t>
  </si>
  <si>
    <t>CRISS CROSS</t>
  </si>
  <si>
    <t>MBT-212</t>
  </si>
  <si>
    <t>BT-212</t>
  </si>
  <si>
    <t>SUNDIAL</t>
  </si>
  <si>
    <t>MBT-218</t>
  </si>
  <si>
    <t>BT-218</t>
  </si>
  <si>
    <t>QUADRANT</t>
  </si>
  <si>
    <t>MBT-217</t>
  </si>
  <si>
    <t>BT-217</t>
  </si>
  <si>
    <t>PINNACLE - ACCESSIBLE</t>
  </si>
  <si>
    <t>MBT-3416-1</t>
  </si>
  <si>
    <t>BT-3416-1</t>
  </si>
  <si>
    <t>ACHIEVER</t>
  </si>
  <si>
    <t>MBT-2610</t>
  </si>
  <si>
    <t>BT-2610</t>
  </si>
  <si>
    <t>CONTINUMM</t>
  </si>
  <si>
    <t>MBT-223</t>
  </si>
  <si>
    <t>BT-223</t>
  </si>
  <si>
    <t>CONUNDRUM</t>
  </si>
  <si>
    <t>MBT-222</t>
  </si>
  <si>
    <t>BT-222</t>
  </si>
  <si>
    <t>MAUNA LOA</t>
  </si>
  <si>
    <t>MBT-916</t>
  </si>
  <si>
    <t>BT-916</t>
  </si>
  <si>
    <t>RETREAT</t>
  </si>
  <si>
    <t>MBT-2900</t>
  </si>
  <si>
    <t>BT-2900</t>
  </si>
  <si>
    <t xml:space="preserve">RAINIER </t>
  </si>
  <si>
    <t>MBT-900</t>
  </si>
  <si>
    <t>BT-900</t>
  </si>
  <si>
    <t>LEGEND</t>
  </si>
  <si>
    <t>MBT-4805</t>
  </si>
  <si>
    <t>BT-4805</t>
  </si>
  <si>
    <t xml:space="preserve">UNITY -ACCESSIBLE </t>
  </si>
  <si>
    <t>MBT-1118-1</t>
  </si>
  <si>
    <t>BT-1118-1</t>
  </si>
  <si>
    <t>PINE</t>
  </si>
  <si>
    <t>MBT-807</t>
  </si>
  <si>
    <t>BT-807</t>
  </si>
  <si>
    <t>CEDAR</t>
  </si>
  <si>
    <t>MBT-806</t>
  </si>
  <si>
    <t>BT-806</t>
  </si>
  <si>
    <t>HICKORY</t>
  </si>
  <si>
    <t>MBT-804</t>
  </si>
  <si>
    <t>BT-804</t>
  </si>
  <si>
    <t xml:space="preserve">LEGACY  </t>
  </si>
  <si>
    <t>MBT-5518</t>
  </si>
  <si>
    <t>LEGACY</t>
  </si>
  <si>
    <t>BT-5518</t>
  </si>
  <si>
    <t>BigToys Structures for children ages 5-12 years</t>
  </si>
  <si>
    <t xml:space="preserve">BigToys 2025 Price List </t>
  </si>
  <si>
    <t>Omnia Disc</t>
  </si>
  <si>
    <t>2025 Omnia Price</t>
  </si>
  <si>
    <t>*Installation price excludes Prevailing Wage.</t>
  </si>
  <si>
    <t>*Play Equipment Installation 35% of 2025 Retail Price.  Minimum Retail Price $2500.00 to provide Installation.</t>
  </si>
  <si>
    <t>*Prevailing Wage Installation 100% of 2025 Retail Price. Minimum Retail Price $2500.00 to provide Installation.</t>
  </si>
  <si>
    <t>Part Number</t>
  </si>
  <si>
    <t>Description</t>
  </si>
  <si>
    <t>Weight</t>
  </si>
  <si>
    <t xml:space="preserve">PICNIC TABLE W/ GREEN TOP &amp; SEATS, POLYETHYLENE PLANKS, GALVANIZED FRAME </t>
  </si>
  <si>
    <t>BI-LEVEL GROUP GRILL (1008 SQ. INCH) W/ UTILITY SHELF - INGROUND</t>
  </si>
  <si>
    <t>CANTILEVER GROUP GRILL (1064 SQ. INCH) - INGROUND</t>
  </si>
  <si>
    <t>LANTERN HANGER - GALVANIZED</t>
  </si>
  <si>
    <t>30" TALL COLLAPSIBLE BOLLARD P/C</t>
  </si>
  <si>
    <t>48" TALL COLLAPSIBLE BOLLARD P/C</t>
  </si>
  <si>
    <t>GRID RACK SINGLE SIDE 5' LONG, 5 capacity</t>
  </si>
  <si>
    <t>GRID BIKE RACK SINGLE SIDE 9' LONG, 9 capacity</t>
  </si>
  <si>
    <t>GRID BIKE RACK DOUBLE SIDE 5' LONG, 10 capacity</t>
  </si>
  <si>
    <t>GRID BIKE RACK DOUBLE SIDE 9' LONG, 18 capacity</t>
  </si>
  <si>
    <t>01-03-0133</t>
  </si>
  <si>
    <t>630 Grill Cover only - PC</t>
  </si>
  <si>
    <t>01-03-0135</t>
  </si>
  <si>
    <t>650 Grill Cover only - PC</t>
  </si>
  <si>
    <t>01-04-0400</t>
  </si>
  <si>
    <t>ANTI-SKATEBOARD TAB KIT - 1 tab per kit (includes drill bit &amp; hardware)</t>
  </si>
  <si>
    <t>01-04-0484</t>
  </si>
  <si>
    <t xml:space="preserve">Umbrella Plastic Base (ships empty -  can be filled with water or concrete)  </t>
  </si>
  <si>
    <t>01-05-0123</t>
  </si>
  <si>
    <t xml:space="preserve">23-3/4" SQUARE POLY TRSQ LID LETTERING - "PLASTIC" </t>
  </si>
  <si>
    <t>01-05-0124</t>
  </si>
  <si>
    <t xml:space="preserve">23-3/4" SQUARE POLY TRSQ LID LETTERING - "CANS" </t>
  </si>
  <si>
    <t>01-05-0125</t>
  </si>
  <si>
    <t xml:space="preserve">23-3/4" SQUARE POLY TRSQ LID LETTERING - "TRASH" </t>
  </si>
  <si>
    <t>01-05-0126</t>
  </si>
  <si>
    <t xml:space="preserve">23-3/4" SQUARE POLY TRSQ LID LETTERING - "GLASS" </t>
  </si>
  <si>
    <t>01-05-0127</t>
  </si>
  <si>
    <t xml:space="preserve">23-3/4" SQUARE POLY TRSQ LID LETTERING - "PAPER" </t>
  </si>
  <si>
    <t>01-05-0130</t>
  </si>
  <si>
    <t>"RECYCLE" DECAL FOR FLAT TOP LIDS</t>
  </si>
  <si>
    <t>01-05-0135</t>
  </si>
  <si>
    <t>"TRASH" DECAL FOR FLAT TOP LIDS</t>
  </si>
  <si>
    <t>01-05-0136</t>
  </si>
  <si>
    <t>"CANS" DECAL FOR FLAT TOP LIDS</t>
  </si>
  <si>
    <t>01-05-0137</t>
  </si>
  <si>
    <t>"PLASTICS" DECAL FOR FLAT TOP LIDS</t>
  </si>
  <si>
    <t>01-05-0212</t>
  </si>
  <si>
    <t xml:space="preserve">Planter liner </t>
  </si>
  <si>
    <t>10-RDHS</t>
  </si>
  <si>
    <t>36" Hartford round table, horizontal slat seats, solid top, powdercoated</t>
  </si>
  <si>
    <t>11S-HS4</t>
  </si>
  <si>
    <t>4' Hartford horizontal slat w/ back bench - Inground, Powdercoated</t>
  </si>
  <si>
    <t>11S-HS6</t>
  </si>
  <si>
    <t>6' Hartford horizontal slat w/ back bench - Inground, Powdercoated</t>
  </si>
  <si>
    <t>11SM-HS4</t>
  </si>
  <si>
    <t>4' Hartford horizontal slat w/ back bench - Surface Mount, Powdercoated</t>
  </si>
  <si>
    <t>11SM-HS6</t>
  </si>
  <si>
    <t>6' Hartford horizontal slat w/ back bench - Surface Mount, Powdercoated</t>
  </si>
  <si>
    <t>12S-HS4</t>
  </si>
  <si>
    <t>4' Hartford horizontal slat w/o back bench - Inground, Powdercoated</t>
  </si>
  <si>
    <t>12S-HS6</t>
  </si>
  <si>
    <t>6' Hartford horizontal slat w/o back bench - Inground, Powdercoated</t>
  </si>
  <si>
    <t>12SM-HS4</t>
  </si>
  <si>
    <t>4' Hartford horizontal slat w/o back bench - Surface Mount, Powdercoated</t>
  </si>
  <si>
    <t>12SM-HS6</t>
  </si>
  <si>
    <t>6' Hartford horizontal slat w/o back bench - Surface Mount, Powdercoated</t>
  </si>
  <si>
    <t>13S-HS4</t>
  </si>
  <si>
    <t>4' HARTFORD HORIZONTAL SLAT LEAN RAIL - INGROUND MOUNT</t>
  </si>
  <si>
    <t>13S-HS6</t>
  </si>
  <si>
    <t>6' HARTFORD HORIZONTAL SLAT LEAN RAIL - INGROUND MOUNT</t>
  </si>
  <si>
    <t>13S-HS8</t>
  </si>
  <si>
    <t>8' HARTFORD HORIZONTAL SLAT LEAN RAIL - INGROUND MOUNT</t>
  </si>
  <si>
    <t>13SM-HS4</t>
  </si>
  <si>
    <t>4' HARTFORD HORIZONTAL SLAT LEAN RAIL - SURFACE MOUNT</t>
  </si>
  <si>
    <t>13SM-HS6</t>
  </si>
  <si>
    <t>6' HARTFORD HORIZONTAL SLAT LEAN RAIL - SURFACE MOUNT</t>
  </si>
  <si>
    <t>13SM-HS8</t>
  </si>
  <si>
    <t>8' HARTFORD HORIZONTAL SLAT LEAN RAIL - SURFACE MOUNT</t>
  </si>
  <si>
    <t>14-P2</t>
  </si>
  <si>
    <t>2' PASADENA CURVED ANGLE BENCH, PERFORATED</t>
  </si>
  <si>
    <t>158-A6</t>
  </si>
  <si>
    <t xml:space="preserve">6' HEAVY DUTY TABLE, ALUMINUM </t>
  </si>
  <si>
    <t>158-A8</t>
  </si>
  <si>
    <t>8' HEAVY DUTY TABLE, ALUMINUM</t>
  </si>
  <si>
    <t>158-BRN6</t>
  </si>
  <si>
    <t>6' HEAVY DUTY TABLE, BROWN RECYCLED PLASTIC</t>
  </si>
  <si>
    <t>158-BRN8</t>
  </si>
  <si>
    <t>8' HEAVY DUTY TABLE, BROWN RECYCLED PLASTIC</t>
  </si>
  <si>
    <t>158-CDR6</t>
  </si>
  <si>
    <t>6' HEAVY DUTY TABLE, CEDAR RECYCLED PLASTIC</t>
  </si>
  <si>
    <t>158-CDR8</t>
  </si>
  <si>
    <t>8' HEAVY DUTY TABLE, CEDAR RECYCLED PLASTIC</t>
  </si>
  <si>
    <t>158-F</t>
  </si>
  <si>
    <t>Fits 6' &amp; 8' &amp; ADA table - 158 FRAME ONLY w/ hardware  (use with wood planks only)</t>
  </si>
  <si>
    <t>158-FV</t>
  </si>
  <si>
    <t>6' &amp; 8' FRAME ONLY - 158 Heavy Duty Table</t>
  </si>
  <si>
    <t>158-GRN6</t>
  </si>
  <si>
    <t>6' HEAVY DUTY TABLE, GREEN RECYCLED PLASTIC</t>
  </si>
  <si>
    <t>158-GRN8</t>
  </si>
  <si>
    <t>8' HEAVY DUTY TABLE, GREEN RECYCLED PLASTIC</t>
  </si>
  <si>
    <t>158-GRY6</t>
  </si>
  <si>
    <t>6' HEAVY DUTY TABLE, GRAY RECYCLED PLASTIC</t>
  </si>
  <si>
    <t>158-GRY8</t>
  </si>
  <si>
    <t>8' HEAVY DUTY TABLE, GRAY RECYCLED PLASTIC</t>
  </si>
  <si>
    <t>158H-A8</t>
  </si>
  <si>
    <t>8' DOUBLE SIDED ADA HEAVY DUTY TABLE, ALUMINUM</t>
  </si>
  <si>
    <t>158H-BRN8</t>
  </si>
  <si>
    <t>8' DOUBLE SIDED ADA HEAVY DUTY TABLE, BROWN RECYCLED PLASTIC</t>
  </si>
  <si>
    <t>158H-CDR8</t>
  </si>
  <si>
    <t>8' DOUBLE SIDED ADA HEAVY DUTY TABLE, CEDAR RECYCLED PLASTIC</t>
  </si>
  <si>
    <t>158H-GRN8</t>
  </si>
  <si>
    <t>8' DOUBLE SIDED ADA HEAVY DUTY TABLE, GREEN RECYCLED PLASTIC</t>
  </si>
  <si>
    <t>158H-GRY8</t>
  </si>
  <si>
    <t>8' DOUBLE SIDED ADA HEAVY DUTY TABLE, GRAY RECYCLED PLASTIC</t>
  </si>
  <si>
    <t>158H-P8</t>
  </si>
  <si>
    <t xml:space="preserve">8' DOUBLE SIDED ADA TABLE, PERFORATED  </t>
  </si>
  <si>
    <t>158H-PR8</t>
  </si>
  <si>
    <t xml:space="preserve">8' DOUBLE SIDED ADA TABLE, PERFORATED ROLLED EDGE   </t>
  </si>
  <si>
    <t>158H-PT8</t>
  </si>
  <si>
    <t>8' DOUBLE SIDED ADA HEAVY DUTY TABLE, PRESSURE TREATED</t>
  </si>
  <si>
    <t>158HS-A8</t>
  </si>
  <si>
    <t>8' SINGLE SIDED ADA HEAVY DUTY TABLE, ALUMINUM</t>
  </si>
  <si>
    <t>158HS-P8</t>
  </si>
  <si>
    <t xml:space="preserve">8' SINGLE SIDED ADA TABLE, PERFORATED  </t>
  </si>
  <si>
    <t>158HS-PR8</t>
  </si>
  <si>
    <t xml:space="preserve">8' SINGLE SIDED ADA TABLE, PERFORATED ROLLED EDGE  </t>
  </si>
  <si>
    <t>158HS-PT8</t>
  </si>
  <si>
    <t>8' SINGLE SIDED ADA HEAVY DUTY TABLE, PRESSURE TREATED</t>
  </si>
  <si>
    <t>158HS-T8</t>
  </si>
  <si>
    <t>8' SINGLE SIDED ADA HEAVY DUTY TABLE, REDWOOD STAIN</t>
  </si>
  <si>
    <t>158HS-U8</t>
  </si>
  <si>
    <t>8' SINGLE SIDED ADA HEAVY DUTY TABLE, UNTREATED PINE</t>
  </si>
  <si>
    <t>158HS-V8</t>
  </si>
  <si>
    <t xml:space="preserve">8' SINGLE SIDED ADA TABLE, DIAMOND  </t>
  </si>
  <si>
    <t>158HS-VR8</t>
  </si>
  <si>
    <t xml:space="preserve">8' SINGLE SIDED ADA TABLE, DIAMOND ROLLED EDGE  </t>
  </si>
  <si>
    <t>158H-T8</t>
  </si>
  <si>
    <t>8' DOUBLE SIDED ADA HEAVY DUTY TABLE, REDWOOD STAIN</t>
  </si>
  <si>
    <t>158H-U8</t>
  </si>
  <si>
    <t>8' DOUBLE SIDED ADA HEAVY DUTY TABLE, UNTREATED PINE</t>
  </si>
  <si>
    <t>158H-V8</t>
  </si>
  <si>
    <t xml:space="preserve">8' DOUBLE SIDED ADA TABLE, DIAMOND  </t>
  </si>
  <si>
    <t>158H-VR8</t>
  </si>
  <si>
    <t xml:space="preserve">8' DOUBLE SIDED ADA TABLE, DIAMOND ROLLED EDGE   </t>
  </si>
  <si>
    <t>158-P4</t>
  </si>
  <si>
    <t xml:space="preserve">4' HEAVY DUTY TABLE, PERFORATED  </t>
  </si>
  <si>
    <t>158-P6</t>
  </si>
  <si>
    <t xml:space="preserve">6' HEAVY DUTY TABLE, PERFORATED  </t>
  </si>
  <si>
    <t>158-P8</t>
  </si>
  <si>
    <t xml:space="preserve">8' HEAVY DUTY TABLE, PERFORATED  </t>
  </si>
  <si>
    <t>158-PR6</t>
  </si>
  <si>
    <t xml:space="preserve">6' HEAVY DUTY TABLE, PERFORATED ROLLED EDGE  </t>
  </si>
  <si>
    <t>158-PR8</t>
  </si>
  <si>
    <t xml:space="preserve">8' HEAVY DUTY TABLE, PERFORATED ROLLED EDGE   </t>
  </si>
  <si>
    <t>158PS-P4</t>
  </si>
  <si>
    <t>4' PRESCHOOL RECTANGULAR TABLE, PORTABLE, PERFORATED</t>
  </si>
  <si>
    <t>158PS-P6</t>
  </si>
  <si>
    <t>6' PRESCHOOL RECTANGULAR TABLE, PORTABLE, PERFORATED</t>
  </si>
  <si>
    <t>158PS-P8</t>
  </si>
  <si>
    <t>8' PRESCHOOL RECTANGULAR TABLE, PORTABLE, PERFORATED</t>
  </si>
  <si>
    <t>158PS-V4</t>
  </si>
  <si>
    <t>4' PRESCHOOL RECTANGULAR TABLE, PORTABLE DIAMOND</t>
  </si>
  <si>
    <t>158PS-V6</t>
  </si>
  <si>
    <t>6' PRESCHOOL RECTANGULAR TABLE, PORTABLE, DIAMOND</t>
  </si>
  <si>
    <t>158PS-V8</t>
  </si>
  <si>
    <t>8' PRESCHOOL RECTANGULAR TABLE, PORTABLE, DIAMOND</t>
  </si>
  <si>
    <t>158-PT6</t>
  </si>
  <si>
    <t>6' HEAVY DUTY TABLE, PRESSURE TREATED</t>
  </si>
  <si>
    <t>158-PT8</t>
  </si>
  <si>
    <t>8' HEAVY DUTY TABLE, PRESSURE TREATED</t>
  </si>
  <si>
    <t>158-T6</t>
  </si>
  <si>
    <t>6' HEAVY DUTY TABLE, REDWOOD STAIN</t>
  </si>
  <si>
    <t>158-T8</t>
  </si>
  <si>
    <t>8' HEAVY DUTY TABLE, REDWOOD STAIN</t>
  </si>
  <si>
    <t>158-U6</t>
  </si>
  <si>
    <t>6' HEAVY DUTY TABLE, UNTREATED PINE</t>
  </si>
  <si>
    <t>158-U8</t>
  </si>
  <si>
    <t>8' HEAVY DUTY TABLE, UNTREATED PINE</t>
  </si>
  <si>
    <t>158-V4</t>
  </si>
  <si>
    <t xml:space="preserve">4' HEAVY DUTY TABLE, DIAMOND  </t>
  </si>
  <si>
    <t>158-V6</t>
  </si>
  <si>
    <t xml:space="preserve">6' HEAVY DUTY TABLE, DIAMOND  </t>
  </si>
  <si>
    <t>158-V8</t>
  </si>
  <si>
    <t xml:space="preserve">8' HEAVY DUTY TABLE, DIAMOND  </t>
  </si>
  <si>
    <t>158-VR6</t>
  </si>
  <si>
    <t>6' HEAVY DUTY TABLE, DIAMOND ROLLED EDGE</t>
  </si>
  <si>
    <t>158-VR8</t>
  </si>
  <si>
    <t>8' HEAVY DUTY TABLE, DIAMOND ROLLED EDGE</t>
  </si>
  <si>
    <t>15-P2</t>
  </si>
  <si>
    <t>2' PASADENA STRAIGHT BENCH, PERFORATED</t>
  </si>
  <si>
    <t>15-P4</t>
  </si>
  <si>
    <t>4' PASADENA STRAIGHT BENCH, PERFORATED</t>
  </si>
  <si>
    <t>15-P6</t>
  </si>
  <si>
    <t>6' PASADENA STRAIGHT BENCH, PERFORATED</t>
  </si>
  <si>
    <t>16-P36AU</t>
  </si>
  <si>
    <t>PASADENA RECEPTACLE WITH ASH URN LID &amp; LINER</t>
  </si>
  <si>
    <t>16-P36FT</t>
  </si>
  <si>
    <t>PASADENA RECEPTACLE WITH FLAT TOP LID &amp; LINER</t>
  </si>
  <si>
    <t>16-P36RB</t>
  </si>
  <si>
    <t>PASADENA RECEPTACLE WITH RAIN BONNET LID &amp; LINER</t>
  </si>
  <si>
    <t>17-SQP</t>
  </si>
  <si>
    <t>PASADENA PLANTER, PORTABLE/SURFACE MOUNT</t>
  </si>
  <si>
    <t>18-P2</t>
  </si>
  <si>
    <t>PASADENA BIKE RACK, PORTABLE/SURFACE MOUNT</t>
  </si>
  <si>
    <t>1SM-P6</t>
  </si>
  <si>
    <t>CONNECTIONS BENCH, SM, POWDERCOATED</t>
  </si>
  <si>
    <t>2003S</t>
  </si>
  <si>
    <t>4 SQ CHARLESTON BOLLARD 3ft INGROUND P/C"</t>
  </si>
  <si>
    <t>2003S-1</t>
  </si>
  <si>
    <t>4 SQ CHARLESTON BOLLARD 3ft INGROUND w/ 1 chain P/C"</t>
  </si>
  <si>
    <t>2003S-2</t>
  </si>
  <si>
    <t>4 SQ CHARLESTON BOLLARD 3ft INGROUND w/ 2 chain P/C"</t>
  </si>
  <si>
    <t>2003SM</t>
  </si>
  <si>
    <t>4 SQ CHARLESTON BOLLARD 3ft SURFACE MOUNT P/C"</t>
  </si>
  <si>
    <t>2003SM-1</t>
  </si>
  <si>
    <t>4 SQ CHARLESTON BOLLARD 3ft SURFACE MOUNT w/ 1 chain P/C"</t>
  </si>
  <si>
    <t>2003SM-2</t>
  </si>
  <si>
    <t>4 SQ CHARLESTON BOLLARD 3ft SURFACE MOUNT w/ 2 chain P/C"</t>
  </si>
  <si>
    <t>2004S</t>
  </si>
  <si>
    <t>4 SQ CHARLESTON BOLLARD 4ft INGROUND P/C"</t>
  </si>
  <si>
    <t>2004S-1</t>
  </si>
  <si>
    <t>4 SQ CHARLESTON BOLLARD 4ft INGROUND w/ 1 chain P/C"</t>
  </si>
  <si>
    <t>2004S-2</t>
  </si>
  <si>
    <t>4 SQ CHARLESTON BOLLARD 4ft INGROUND w/ 2 chain P/C"</t>
  </si>
  <si>
    <t>2004SM</t>
  </si>
  <si>
    <t>4 SQ CHARLESTON 4ft SURFACE MOUNT P/C"</t>
  </si>
  <si>
    <t>2004SM-1</t>
  </si>
  <si>
    <t>4 SQ CHARLESTON BOLLARD 4ft SURFACE MOUNT w/ 1 chain P/C"</t>
  </si>
  <si>
    <t>2004SM-2</t>
  </si>
  <si>
    <t>4 SQ CHARLESTON BOLLARD 4ft SURFACE MOUNT w/ 2 chain P/C"</t>
  </si>
  <si>
    <t>2013S</t>
  </si>
  <si>
    <t>4 SQ MADISON BIKE BOLLARD 3ft INGROUND P/C"</t>
  </si>
  <si>
    <t>2013SM</t>
  </si>
  <si>
    <t>4 SQ MADISON BIKE BOLLARD 3ft SURFACE MOUNT P/C"</t>
  </si>
  <si>
    <t>2014S</t>
  </si>
  <si>
    <t>4 SQ MADISON BIKE BOLLARD 4ft INGROUND P/C"</t>
  </si>
  <si>
    <t>2014SM</t>
  </si>
  <si>
    <t>4 SQ MADISON BIKE BOLLARD 4ft SURFACE MOUNT P/C"</t>
  </si>
  <si>
    <t>2023S</t>
  </si>
  <si>
    <t>6 SQ HUNTINGTON BOLLARD 3ft INGROUND P/C"</t>
  </si>
  <si>
    <t>2023SM</t>
  </si>
  <si>
    <t>6 SQ HUNTINGTON BOLLARD 3ft SURFACE MOUNT P/C"</t>
  </si>
  <si>
    <t>2024S</t>
  </si>
  <si>
    <t>6 SQ HUNTINGTON BOLLARD 4ft INGROUND P/C"</t>
  </si>
  <si>
    <t>2024SM</t>
  </si>
  <si>
    <t>6 SQ HUNTINGTON BOLLARD 4ft SURFACE MOUNT P/C"</t>
  </si>
  <si>
    <t>21-CDR6</t>
  </si>
  <si>
    <t>6' RECYCLED CEDAR BENCH, 2x6 PLANKS, PORTABLE</t>
  </si>
  <si>
    <t>21-CDR8</t>
  </si>
  <si>
    <t>8' RECYCLED CEDAR BENCH, 2x6 PLANKS,PORTABLE</t>
  </si>
  <si>
    <t>21-GRN6</t>
  </si>
  <si>
    <t>6' RECYCLED GREEN BENCH, 2x6 PLANKS,PORTABLE</t>
  </si>
  <si>
    <t>21-GRN8</t>
  </si>
  <si>
    <t>8' RECYCLED GREEN BENCH, 2x6 PLANKS,PORTABLE</t>
  </si>
  <si>
    <t>21-GRY6</t>
  </si>
  <si>
    <t>6' RECYCLED GRAY BENCH, 2x6 PLANKS,PORTABLE</t>
  </si>
  <si>
    <t>21-GRY8</t>
  </si>
  <si>
    <t>8' RECYCLED GRAY BENCH, 2x6 PLANKS,PORTABLE</t>
  </si>
  <si>
    <t>22-CDR6</t>
  </si>
  <si>
    <t>6' RECYCLED CEDAR BENCH W/O BACK, 2x4 PLANKS, PORTABLE</t>
  </si>
  <si>
    <t>22-CDR8</t>
  </si>
  <si>
    <t>8' RECYCLED CEDAR BENCH W/O BACK, 2x4 PLANKS, PORTABLE</t>
  </si>
  <si>
    <t>22-GRN6</t>
  </si>
  <si>
    <t>6' RECYCLED GREEN BENCH W/O BACK, 2x4 PLANKS, PORTABLE</t>
  </si>
  <si>
    <t>22-GRN8</t>
  </si>
  <si>
    <t>8' RECYCLED GREEN BENCH W/O BACK, 2x4 PLANKS, PORTABLE</t>
  </si>
  <si>
    <t>22-GRY6</t>
  </si>
  <si>
    <t>6' RECYCLED GRAY BENCH W/O BACK, 2x4 PLANKS, PORTABLE</t>
  </si>
  <si>
    <t>22-GRY8</t>
  </si>
  <si>
    <t>8' RECYCLED GRAY BENCH W/O BACK, 2x4 PLANKS, PORTABLE</t>
  </si>
  <si>
    <t>230H-RDPC46</t>
  </si>
  <si>
    <t>46" ADA ROUND TABLE W/ 3 CONTOUR CHAIR SEATS, PERFORATED</t>
  </si>
  <si>
    <t>230H-RDSDC46</t>
  </si>
  <si>
    <t>46'' ADA ROUND TABLE W/ 3 CONTOUR PERFORATED CHAIR SEATS, SOLID TOP</t>
  </si>
  <si>
    <t>230H-RDVC46</t>
  </si>
  <si>
    <t xml:space="preserve">46" ADA ROUND TABLE W/ 3 CONTOUR CHAIR SEATS, DIAMOND </t>
  </si>
  <si>
    <t>230-RDFV46</t>
  </si>
  <si>
    <t>46" ROUND TABLE FRAME ONLY</t>
  </si>
  <si>
    <t>230-RDPC46</t>
  </si>
  <si>
    <t>46" ROUND TABLE W/ CONTOUR CHAIR SEATS, PERFORATED</t>
  </si>
  <si>
    <t>230-RDSDC46</t>
  </si>
  <si>
    <t>46'' ROUND TABLE W/ CONTOUR PERFORATED CHAIR SEATS, SOLID TOP</t>
  </si>
  <si>
    <t>230-RDVC46</t>
  </si>
  <si>
    <t xml:space="preserve">46" ROUND TABLE W/ CONTOUR CHAIR SEATS, DIAMOND </t>
  </si>
  <si>
    <t>233SM-SD6</t>
  </si>
  <si>
    <t>6' Outdoor Classroom Table/Desk, Solid Top,  Surface Mount</t>
  </si>
  <si>
    <t>233S-SD6</t>
  </si>
  <si>
    <t>6' Outdoor Classroom Table/Desk, Solid Top,  Inground</t>
  </si>
  <si>
    <t>238-3-F10</t>
  </si>
  <si>
    <t>10' FRAME ONLY - EXTRA HEAVY DUTY SHELTER TABLE FRAME (3 LEGS)</t>
  </si>
  <si>
    <t>238-3-F12</t>
  </si>
  <si>
    <t>12' FRAME ONLY - EXTRA HEAVY DUTY SHELTER TABLE FRAME (3 LEGS)</t>
  </si>
  <si>
    <t>238-3-FV</t>
  </si>
  <si>
    <t>10' &amp; 12' FRAME ONLY -  (3 LEGS) SHELTER TABLE</t>
  </si>
  <si>
    <t>238-3-P10</t>
  </si>
  <si>
    <t xml:space="preserve">10' EXTRA HEAVY DUTY (3 LEGS / 2 SEATS) SHELTER TABLE, PERFORATED   </t>
  </si>
  <si>
    <t>238-3-P12</t>
  </si>
  <si>
    <t xml:space="preserve">12' EXTRA HEAVY DUTY (3 LEGS / 2 SEATS) SHELTER TABLE, PERFORATED  </t>
  </si>
  <si>
    <t>238-3-PT10</t>
  </si>
  <si>
    <t xml:space="preserve">10' EXTRA HEAVY DUTY SHELTER TABLE (3 LEGS), PRESSURE TREATED </t>
  </si>
  <si>
    <t>238-3-PT12</t>
  </si>
  <si>
    <t xml:space="preserve">12' EXTRA HEAVY DUTY SHELTER TABLE (3 LEGS), PRESSURE TREATED </t>
  </si>
  <si>
    <t>238-3-T10</t>
  </si>
  <si>
    <t>10' EXTRA HEAVY DUTY SHELTER TABLE (3 LEGS), REDWOOD STAIN</t>
  </si>
  <si>
    <t>238-3-T12</t>
  </si>
  <si>
    <t>12' EXTRA HEAVY DUTY SHELTER TABLE (3 LEGS), REDWOOD STAIN</t>
  </si>
  <si>
    <t>238-3-U10</t>
  </si>
  <si>
    <t xml:space="preserve">10' EXTRA HEAVY DUTY SHELTER TABLE (3 LEGS), UNTREATED PINE </t>
  </si>
  <si>
    <t>238-3-U12</t>
  </si>
  <si>
    <t xml:space="preserve">12' EXTRA HEAVY DUTY SHELTER TABLE (3 LEGS), UNTREATED PINE </t>
  </si>
  <si>
    <t>238-3-V10</t>
  </si>
  <si>
    <t xml:space="preserve">10' EXTRA HEAVY DUTY (3 LEGS / 2 SEATS) SHELTER TABLE, DIAMOND   </t>
  </si>
  <si>
    <t>238-3-V12</t>
  </si>
  <si>
    <t xml:space="preserve">12' EXTRA HEAVY DUTY (3 LEGS / 2 SEATS) SHELTER TABLE, DIAMOND  </t>
  </si>
  <si>
    <t>238-A6</t>
  </si>
  <si>
    <t>6' EXTRA HEAVY DUTY TABLE, ALUMINUM</t>
  </si>
  <si>
    <t>238-A8</t>
  </si>
  <si>
    <t xml:space="preserve">8' EXTRA HEAVY DUTY TABLE, ALUMINUM </t>
  </si>
  <si>
    <t>238-BRN6</t>
  </si>
  <si>
    <t>6' EXTRA HEAVY DUTY TABLE, BROWN RECYCLED PLASTIC</t>
  </si>
  <si>
    <t>238-BRN8</t>
  </si>
  <si>
    <t>8' EXTRA HEAVY DUTY TABLE, BROWN RECYCLED PLASTIC</t>
  </si>
  <si>
    <t>238-CDR6</t>
  </si>
  <si>
    <t>6' EXTRA HEAVY DUTY TABLE, CEDAR RECYCLED PLASTIC</t>
  </si>
  <si>
    <t>238-CDR8</t>
  </si>
  <si>
    <t>8' EXTRA HEAVY DUTY TABLE, CEDAR RECYCLED PLASTIC</t>
  </si>
  <si>
    <t>238-F</t>
  </si>
  <si>
    <t>Fits 6' &amp; 8' &amp; ADA table - 238 FRAME ONLY w/ hardware  (use with wood planks only)</t>
  </si>
  <si>
    <t>238-FV</t>
  </si>
  <si>
    <t>6' &amp; 8' FRAME ONLY - EXTRA HEAVY DUTY TABLE</t>
  </si>
  <si>
    <t>238-GRN6</t>
  </si>
  <si>
    <t>6' EXTRA HEAVY DUTY TABLE, GREEN RECYCLED PLASTIC</t>
  </si>
  <si>
    <t>238-GRN8</t>
  </si>
  <si>
    <t>8' EXTRA HEAVY DUTY TABLE, GREEN RECYCLED PLASTIC</t>
  </si>
  <si>
    <t>238-GRY6</t>
  </si>
  <si>
    <t>6' EXTRA HEAVY DUTY TABLE, GRAY RECYCLED PLASTIC</t>
  </si>
  <si>
    <t>238-GRY8</t>
  </si>
  <si>
    <t>8' EXTRA HEAVY DUTY TABLE, GRAY RECYCLED PLASTIC</t>
  </si>
  <si>
    <t>238H-3-F12</t>
  </si>
  <si>
    <t>12' FRAME ONLY - 238H EXTRA HEAVY DUTY FRAME (3 LEGS)</t>
  </si>
  <si>
    <t>238H-3-FV</t>
  </si>
  <si>
    <t>12' ADA FRAME ONLY - (3 LEGS) ADA SHELTER TABLE</t>
  </si>
  <si>
    <t>238H-3-P12</t>
  </si>
  <si>
    <t xml:space="preserve">12' ADA EXTRA HEAVY DUTY (3 LEGS / 2 SEATS) SHELTER TABLE PERFORATED  </t>
  </si>
  <si>
    <t>238H-3-PT12</t>
  </si>
  <si>
    <t xml:space="preserve">12' EXTRA HEAVY DUTY ADA SHELTER TABLE TABLE (3 LEGS), PRESSURE TREATED </t>
  </si>
  <si>
    <t>238H-3-T12</t>
  </si>
  <si>
    <t>12' EXTRA HEAVY DUTY ADA SHELTER TABLE TABLE (3 LEGS), REDWOOD STAIN</t>
  </si>
  <si>
    <t>238H-3-U12</t>
  </si>
  <si>
    <t xml:space="preserve">12' EXTRA HEAVY DUTY ADA SHELTER TABLE TABLE (3 LEGS), UNTREATED PINE </t>
  </si>
  <si>
    <t>238H-3-V12</t>
  </si>
  <si>
    <t xml:space="preserve">12' ADA EXTRA HEAVY DUTY (3 LEGS / 2 SEATS) SHELTER TABLE DIAMOND  </t>
  </si>
  <si>
    <t>238H-4-F10</t>
  </si>
  <si>
    <t>10' FRAME ONLY - 238H EXTRA HEAVY DUTY FRAME (4 LEGS)</t>
  </si>
  <si>
    <t>238H-4-FV</t>
  </si>
  <si>
    <t>10' ADA FRAME ONLY - (4 LEGS) ADA SHELTER TABLE</t>
  </si>
  <si>
    <t>238H-4-P10</t>
  </si>
  <si>
    <t xml:space="preserve">10' ADA EXTRA HEAVY DUTY SHELTER TABLE, (4 LEGS / 4 SEATS), PERFORATED  </t>
  </si>
  <si>
    <t>238H-4-PT10</t>
  </si>
  <si>
    <t xml:space="preserve">10' EXTRA HEAVY DUTY ADA SHELTER TABLE TABLE (4 LEGS), PRESSURE TREATED </t>
  </si>
  <si>
    <t>238H-4-T10</t>
  </si>
  <si>
    <t>10' EXTRA HEAVY DUTY ADA SHELTER TABLE TABLE (4 LEGS), REDWOOD STAIN</t>
  </si>
  <si>
    <t>238H-4-U10</t>
  </si>
  <si>
    <t xml:space="preserve">10' EXTRA HEAVY DUTY ADA SHELTER TABLE TABLE (4 LEGS), UNTREATED PINE </t>
  </si>
  <si>
    <t>238H-4-V10</t>
  </si>
  <si>
    <t xml:space="preserve">10' ADA EXTRA HEAVY DUTY SHELTER TABLE, (4 LEGS / 4 SEATS), DIAMOND  </t>
  </si>
  <si>
    <t>238H-A8</t>
  </si>
  <si>
    <t xml:space="preserve">8' DOUBLE SIDED EXTRA HEAVY DUTY ADA TABLE, ALUMINUM </t>
  </si>
  <si>
    <t>238H-BRN8</t>
  </si>
  <si>
    <t>8' DOUBLE SIDED EXTRA HEAVY DUTY ADA TABLE, BROWN RECYCLED PLASTIC</t>
  </si>
  <si>
    <t>238H-CDR8</t>
  </si>
  <si>
    <t>8' DOUBLE SIDED EXTRA HEAVY DUTY ADA TABLE, CEDAR RECYCLED PLASTIC</t>
  </si>
  <si>
    <t>238H-F10</t>
  </si>
  <si>
    <t>10' FRAME ONLY - 238H EXTRA HEAVY DUTY FRAME (2 LEGS)</t>
  </si>
  <si>
    <t>238H-GRN8</t>
  </si>
  <si>
    <t>8' DOUBLE SIDED EXTRA HEAVY DUTY ADA TABLE, GREEN RECYCLED PLASTIC</t>
  </si>
  <si>
    <t>238H-GRY8</t>
  </si>
  <si>
    <t>8' DOUBLE SIDED EXTRA HEAVY DUTY ADA TABLE, GRAY RECYCLED PLASTIC</t>
  </si>
  <si>
    <t>238H-P6</t>
  </si>
  <si>
    <t xml:space="preserve">6' DOUBLE SIDED EXTRA HEAVY DUTY ADA TABLE, PERFORATED  </t>
  </si>
  <si>
    <t>238H-P8</t>
  </si>
  <si>
    <t xml:space="preserve">8' DOUBLE SIDED EXTRA HEAVY DUTY ADA TABLE, PERFORATED  </t>
  </si>
  <si>
    <t>238H-PR8</t>
  </si>
  <si>
    <t xml:space="preserve">8' DOUBLE SIDED EXTRA HEAVY DUTY ADA TABLE, PERFORATED ROLLED EDGE  </t>
  </si>
  <si>
    <t>238H-PT10</t>
  </si>
  <si>
    <t xml:space="preserve">10' EXTRA HEAVY DUTY ADA SHELTER TABLE TABLE (2 LEGS), PRESSURE TREATED </t>
  </si>
  <si>
    <t>238H-PT8</t>
  </si>
  <si>
    <t xml:space="preserve">8' DOUBLE SIDED EXTRA HEAVY DUTY ADA TABLE, PRESSURE TREATED  </t>
  </si>
  <si>
    <t>238HS-A8</t>
  </si>
  <si>
    <t xml:space="preserve">8' SINGLE SIDED EXTRA HEAVY DUTY ADA TABLE, ALUMINUM </t>
  </si>
  <si>
    <t>238H-SD8</t>
  </si>
  <si>
    <t>8' EXTRA HEAVY DUTY TABLE, ADA SOLID TOP &amp; PERFORATED SEATS</t>
  </si>
  <si>
    <t>238HS-P6</t>
  </si>
  <si>
    <t xml:space="preserve">6' SINGLE SIDED EXTRA HEAVY DUTY ADA TABLE, PERFORATED  </t>
  </si>
  <si>
    <t>238HS-P8</t>
  </si>
  <si>
    <t xml:space="preserve">8' SINGLE SIDED EXTRA HEAVY DUTY ADA TABLE, PERFORATED  </t>
  </si>
  <si>
    <t>238HS-PR8</t>
  </si>
  <si>
    <t xml:space="preserve">8' SINGLE SIDED EXTRA HEAVY DUTY ADA TABLE, PERFORATED ROLLED EDGE  </t>
  </si>
  <si>
    <t>238HS-PT8</t>
  </si>
  <si>
    <t xml:space="preserve">8' SINGLE SIDED EXTRA HEAVY DUTY ADA TABLE, PRESSURE TREATED  </t>
  </si>
  <si>
    <t>238H-SR8</t>
  </si>
  <si>
    <t>8' OXFORD EXTRA HEAVY DUTY ADA TABLE, SLAT ROLLED - PC FRAME</t>
  </si>
  <si>
    <t>238H-SR8U</t>
  </si>
  <si>
    <t>8' OXFORD EXTRA HEAVY DUTY ADA TABLE, SLAT ROLLED - PC FRAME with umbrella hole</t>
  </si>
  <si>
    <t>238HS-T8</t>
  </si>
  <si>
    <t>8' SINGLE SIDED EXTRA HEAVY DUTY ADA TABLE, REDWOOD STAIN</t>
  </si>
  <si>
    <t>238HS-U8</t>
  </si>
  <si>
    <t xml:space="preserve">8' SINGLE SIDED EXTRA HEAVY DUTY ADA TABLE, UNTREATED PINE </t>
  </si>
  <si>
    <t>238HS-V6</t>
  </si>
  <si>
    <t xml:space="preserve">6' SINGLE SIDED EXTRA HEAVY DUTY ADA TABLE, DIAMOND  </t>
  </si>
  <si>
    <t>238HS-V8</t>
  </si>
  <si>
    <t xml:space="preserve">8' SINGLE SIDED EXTRA HEAVY DUTY ADA TABLE, DIAMOND  </t>
  </si>
  <si>
    <t>238HS-VR8</t>
  </si>
  <si>
    <t>8' SINGLE SIDED EXTRA HEAVY DUTY ADA TABLE, DIAMOND ROLLED EDGE</t>
  </si>
  <si>
    <t>238H-T10</t>
  </si>
  <si>
    <t>10' EXTRA HEAVY DUTY ADA SHELTER TABLE TABLE (2 LEGS), REDWOOD STAIN</t>
  </si>
  <si>
    <t>238H-T8</t>
  </si>
  <si>
    <t>8' DOUBLE SIDED EXTRA HEAVY DUTY ADA TABLE, REDWOOD STAIN</t>
  </si>
  <si>
    <t>238H-U10</t>
  </si>
  <si>
    <t xml:space="preserve">10' EXTRA HEAVY DUTY ADA SHELTER TABLE TABLE (2 LEGS), UNTREATED PINE </t>
  </si>
  <si>
    <t>238H-U8</t>
  </si>
  <si>
    <t xml:space="preserve">8' DOUBLE SIDED EXTRA HEAVY DUTY ADA TABLE, UNTREATED PINE </t>
  </si>
  <si>
    <t>238H-V6</t>
  </si>
  <si>
    <t xml:space="preserve">6' DOUBLE SIDED EXTRA HEAVY DUTY ADA TABLE, DIAMOND  </t>
  </si>
  <si>
    <t>238H-V8</t>
  </si>
  <si>
    <t xml:space="preserve">8' DOUBLE SIDED EXTRA HEAVY DUTY ADA TABLE, DIAMOND  </t>
  </si>
  <si>
    <t>238H-VR8</t>
  </si>
  <si>
    <t>8' DOUBLE SIDED EXTRA HEAVY DUTY ADA TABLE, DIAMOND ROLLED EDGE</t>
  </si>
  <si>
    <t>238-P4</t>
  </si>
  <si>
    <t xml:space="preserve">4' EXTRA HEAVY DUTY TABLE, PERFORATED  </t>
  </si>
  <si>
    <t>238-P6</t>
  </si>
  <si>
    <t xml:space="preserve">6' EXTRA HEAVY DUTY TABLE, PERFORATED  </t>
  </si>
  <si>
    <t>238-P6U</t>
  </si>
  <si>
    <t xml:space="preserve">6' EXTRA HEAVY DUTY TABLE, PERFORATED, WITH UMBRELLA HOLE  </t>
  </si>
  <si>
    <t>6' EXTRA HEAVY DUTY TABLE WITH UMBRELLA HOLE, PERFORATED  - PC FRAME</t>
  </si>
  <si>
    <t>238-P8</t>
  </si>
  <si>
    <t xml:space="preserve">8' EXTRA HEAVY DUTY TABLE, PERFORATED  </t>
  </si>
  <si>
    <t>238-P8U</t>
  </si>
  <si>
    <t xml:space="preserve">8' EXTRA HEAVY DUTY TABLE, PERFORATED, WITH UMBRELLA HOLE  </t>
  </si>
  <si>
    <t>238-PR6</t>
  </si>
  <si>
    <t xml:space="preserve">6' EXTRA HEAVY DUTY TABLE, PERFORATED ROLLED EDGE  </t>
  </si>
  <si>
    <t>238-PR8</t>
  </si>
  <si>
    <t xml:space="preserve">8' EXTRA HEAVY DUTY TABLE, PERFORATED ROLLED EDGE  </t>
  </si>
  <si>
    <t>238-PT6</t>
  </si>
  <si>
    <t>6' EXTRA HEAVY DUTY TABLE, PRESSURE TREATED</t>
  </si>
  <si>
    <t>238-PT8</t>
  </si>
  <si>
    <t>8' EXTRA HEAVY DUTY TABLE, PRESSURE TREATED</t>
  </si>
  <si>
    <t>238-SD6</t>
  </si>
  <si>
    <t>6' EXTRA HEAVY DUTY TABLE, SOLID TOP &amp; PERFORATED SEATS</t>
  </si>
  <si>
    <t>238-SD8</t>
  </si>
  <si>
    <t>8' EXTRA HEAVY DUTY TABLE, SOLID TOP &amp; PERFORATED SEATS</t>
  </si>
  <si>
    <t>238-SR6</t>
  </si>
  <si>
    <t>6' OXFORD EXTRA HEAVY DUTY TABLE, SLAT ROLLED - PC FRAME</t>
  </si>
  <si>
    <t>238-SR6U</t>
  </si>
  <si>
    <t>6' OXFORD EXTRA HEAVY DUTY TABLE, SLAT ROLLED - PC FRAME with umbrella hole</t>
  </si>
  <si>
    <t>238-SR8</t>
  </si>
  <si>
    <t>8' OXFORD EXTRA HEAVY DUTY TABLE, SLAT ROLLED - PC FRAME</t>
  </si>
  <si>
    <t>238-SR8U</t>
  </si>
  <si>
    <t>8' OXFORD EXTRA HEAVY DUTY TABLE, SLAT ROLLED - PC FRAME with umbrella hole</t>
  </si>
  <si>
    <t>238-T6</t>
  </si>
  <si>
    <t>6' EXTRA HEAVY DUTY TABLE, REDWOOD STAIN</t>
  </si>
  <si>
    <t>238-T8</t>
  </si>
  <si>
    <t>8' EXTRA HEAVY DUTY TABLE, REDWOOD STAIN</t>
  </si>
  <si>
    <t>238-U6</t>
  </si>
  <si>
    <t xml:space="preserve">6' EXTRA HEAVY DUTY TABLE, UNTREATED PINE </t>
  </si>
  <si>
    <t>238-U8</t>
  </si>
  <si>
    <t xml:space="preserve">8' EXTRA HEAVY DUTY TABLE, UNTREATED PINE  </t>
  </si>
  <si>
    <t>238U-A6</t>
  </si>
  <si>
    <t xml:space="preserve">6' EXTRA HEAVY DUTY UTILITY TABLE, ALUMINUM </t>
  </si>
  <si>
    <t>238U-A8</t>
  </si>
  <si>
    <t xml:space="preserve">8' EXTRA HEAVY DUTY UTILITY TABLE, ALUMINUM  </t>
  </si>
  <si>
    <t>238U-BRN6</t>
  </si>
  <si>
    <t>6' EXTRA HEAVY DUTY UTILITY TABLE, BROWN RECYCLED PLASTIC</t>
  </si>
  <si>
    <t>238U-BRN8</t>
  </si>
  <si>
    <t>8' EXTRA HEAVY DUTY UTILITY TABLE, BROWN RECYCLED PLASTIC</t>
  </si>
  <si>
    <t>238U-CDR6</t>
  </si>
  <si>
    <t>6' EXTRA HEAVY DUTY UTILITY TABLE, CEDAR RECYCLED PLASTIC</t>
  </si>
  <si>
    <t>238U-CDR8</t>
  </si>
  <si>
    <t>8' EXTRA HEAVY DUTY UTILITY TABLE, CEDAR RECYCLED PLASTIC</t>
  </si>
  <si>
    <t>238U-F6</t>
  </si>
  <si>
    <t>6' FRAME ONLY - EXTRA HEAVY DUTY UTILITY TABLE</t>
  </si>
  <si>
    <t>238U-F8</t>
  </si>
  <si>
    <t>8' FRAME ONLY - EXTRA HEAVY DUTY UTILITY TABLE</t>
  </si>
  <si>
    <t>238U-FV</t>
  </si>
  <si>
    <t>6' &amp; 8' PORTABLE FRAME ONLY - UTILITY TABLE</t>
  </si>
  <si>
    <t>238U-GRN6</t>
  </si>
  <si>
    <t>6' EXTRA HEAVY DUTY UTILITY TABLE, GREEN RECYCLED PLASTIC</t>
  </si>
  <si>
    <t>238U-GRN8</t>
  </si>
  <si>
    <t>8' EXTRA HEAVY DUTY UTILITY TABLE, GREEN RECYCLED PLASTIC</t>
  </si>
  <si>
    <t>238U-GRY6</t>
  </si>
  <si>
    <t>6' EXTRA HEAVY DUTY UTILITY TABLE, GRAY RECYCLED PLASTIC</t>
  </si>
  <si>
    <t>238U-GRY8</t>
  </si>
  <si>
    <t>8' EXTRA HEAVY DUTY UTILITY TABLE, GRAY RECYCLED PLASTIC</t>
  </si>
  <si>
    <t>238U-P6</t>
  </si>
  <si>
    <t xml:space="preserve">6' EXTRA HEAVY DUTY PORTABLE UTILITY TABLE, PERFORATED  </t>
  </si>
  <si>
    <t>238U-P8</t>
  </si>
  <si>
    <t xml:space="preserve">8' EXTRA HEAVY DUTY PORTABLE UTILITY TABLE, PERFORATED  </t>
  </si>
  <si>
    <t>238U-PR6</t>
  </si>
  <si>
    <t xml:space="preserve">6' EXTRA HEAVY DUTY PORTABLE UTILITY TABLE, PERFORATED ROLLED EDGE  </t>
  </si>
  <si>
    <t>238U-PR8</t>
  </si>
  <si>
    <t xml:space="preserve">8' EXTRA HEAVY DUTY PORTABLE UTILITY TABLE, PERFORATED ROLLED EDGE  </t>
  </si>
  <si>
    <t>238U-PT6</t>
  </si>
  <si>
    <t xml:space="preserve">6' EXTRA HEAVY DUTY UTILITY TABLE, PRESSURE TREATED </t>
  </si>
  <si>
    <t>238U-PT8</t>
  </si>
  <si>
    <t xml:space="preserve">8' EXTRA HEAVY DUTY UTILITY TABLE, PRESSURE TREATED </t>
  </si>
  <si>
    <t>238U-T6</t>
  </si>
  <si>
    <t>6' EXTRA HEAVY DUTY UTILITY TABLE, REDWOOD STAIN</t>
  </si>
  <si>
    <t>238U-T8</t>
  </si>
  <si>
    <t>8' EXTRA HEAVY DUTY UTILITY TABLE, REDWOOD STAIN</t>
  </si>
  <si>
    <t>238U-U6</t>
  </si>
  <si>
    <t xml:space="preserve">6' EXTRA HEAVY DUTY UTILITY TABLE, UNTREATED PINE   </t>
  </si>
  <si>
    <t>238U-U8</t>
  </si>
  <si>
    <t xml:space="preserve">8' EXTRA HEAVY DUTY UTILITY TABLE, UNTREATED PINE   </t>
  </si>
  <si>
    <t>238U-V6</t>
  </si>
  <si>
    <t xml:space="preserve">6' EXTRA HEAVY DUTY PORTABLE UTILITY TABLE, DIAMOND  </t>
  </si>
  <si>
    <t>238U-V8</t>
  </si>
  <si>
    <t xml:space="preserve">8' EXTRA HEAVY DUTY PORTABLE UTILITY TABLE, DIAMOND  </t>
  </si>
  <si>
    <t>238U-VR6</t>
  </si>
  <si>
    <t xml:space="preserve">6' EXTRA HEAVY DUTY PORTABLE UTILITY TABLE, DIAMOND ROLLED EDGE  </t>
  </si>
  <si>
    <t>238U-VR8</t>
  </si>
  <si>
    <t xml:space="preserve">8' EXTRA HEAVY DUTY PORTABLE UTILITY TABLE, DIAMOND ROLLED EDGE  </t>
  </si>
  <si>
    <t>238-V4</t>
  </si>
  <si>
    <t xml:space="preserve">4' EXTRA HEAVY DUTY TABLE, DIAMOND  </t>
  </si>
  <si>
    <t>238-V6</t>
  </si>
  <si>
    <t xml:space="preserve">6' EXTRA HEAVY DUTY TABLE, DIAMOND  </t>
  </si>
  <si>
    <t>238-V6U</t>
  </si>
  <si>
    <t xml:space="preserve">6' EXTRA HEAVY DUTY TABLE, DIAMOND, WITH UMBRELLA HOLE  </t>
  </si>
  <si>
    <t>6' EXTRA HEAVY DUTY TABLE WITH UMBRELLA HOLE, DIAMOND  - PC FRAME</t>
  </si>
  <si>
    <t>238-V8</t>
  </si>
  <si>
    <t xml:space="preserve">8' EXTRA HEAVY DUTY TABLE, DIAMOND  </t>
  </si>
  <si>
    <t>238-V8U</t>
  </si>
  <si>
    <t xml:space="preserve">8' EXTRA HEAVY DUTY TABLE, DIAMOND, WITH UMBRELLA HOLE  </t>
  </si>
  <si>
    <t>238-VR6</t>
  </si>
  <si>
    <t>6' EXTRA HEAVY DUTY TABLE, DIAMOND ROLLED EDGE</t>
  </si>
  <si>
    <t>238-VR8</t>
  </si>
  <si>
    <t>8' EXTRA HEAVY DUTY TABLE, DIAMOND ROLLED EDGE</t>
  </si>
  <si>
    <t>239SM-P8</t>
  </si>
  <si>
    <t>8' EXTRA HEAVY DUTY RECT. SPAN LEG TABLE, PERFORATED, SURFACE MOUNT</t>
  </si>
  <si>
    <t>239SM-V8</t>
  </si>
  <si>
    <t>8' EXTRA HEAVY DUTY RECT. SPAN LEG TABLE, DIAMOND, SURFACE MOUNT</t>
  </si>
  <si>
    <t>239S-P8</t>
  </si>
  <si>
    <t>8' EXTRA HEAVY DUTY RECT. SPAN LEG TABLE, PERFORATED, INGROUND</t>
  </si>
  <si>
    <t>239S-V8</t>
  </si>
  <si>
    <t>8' EXTRA HEAVY DUTY RECT. SPAN LEG TABLE, DIAMOND, INGROUND</t>
  </si>
  <si>
    <t>24-CDR6</t>
  </si>
  <si>
    <t>6' RECYCLED CEDAR TABLE, PORTABLE</t>
  </si>
  <si>
    <t>24-CDR8</t>
  </si>
  <si>
    <t xml:space="preserve">8' RECYCLED CEDAR TABLE, PORTABLE </t>
  </si>
  <si>
    <t>24-GRN6</t>
  </si>
  <si>
    <t xml:space="preserve">6' RECYCLED GREEN TABLE, PORTABLE </t>
  </si>
  <si>
    <t>24-GRN8</t>
  </si>
  <si>
    <t xml:space="preserve">8' RECYCLED GREEN TABLE, PORTABLE </t>
  </si>
  <si>
    <t>24-GRY6</t>
  </si>
  <si>
    <t xml:space="preserve">6' RECYCLED GRAY TABLE, PORTABLE </t>
  </si>
  <si>
    <t>24-GRY8</t>
  </si>
  <si>
    <t xml:space="preserve">8' RECYCLED GRAY TABLE, PORTABLE </t>
  </si>
  <si>
    <t>24H-CDR8</t>
  </si>
  <si>
    <t xml:space="preserve">8'  RECYCLED CEDAR TABLE, PORTABLE </t>
  </si>
  <si>
    <t>24H-GRN8</t>
  </si>
  <si>
    <t xml:space="preserve">8'  RECYCLED GREEN TABLE, PORTABLE </t>
  </si>
  <si>
    <t>24H-GRY8</t>
  </si>
  <si>
    <t xml:space="preserve">8'  RECYCLED GRAY TABLE, PORTABLE </t>
  </si>
  <si>
    <t>258SM-P4</t>
  </si>
  <si>
    <t>4' GORILLA BENCH WITH PERFORATED SEAT, SM, PC</t>
  </si>
  <si>
    <t>258S-P4</t>
  </si>
  <si>
    <t>4' GORILLA BENCH WITH PERFORATED SEAT, INGROUND, PC</t>
  </si>
  <si>
    <t>259SM-P4</t>
  </si>
  <si>
    <t>4' ELEPHANT BENCH WITH PERFORATED SEAT, SM, PC</t>
  </si>
  <si>
    <t>259S-P4</t>
  </si>
  <si>
    <t>4' ELEPHANT BENCH WITH PERFORATED SEAT, INGROUND, PC</t>
  </si>
  <si>
    <t>2603S</t>
  </si>
  <si>
    <t>6 RD RICHMOND BOLLARD 3ft INGROUND P/C"</t>
  </si>
  <si>
    <t>2603S-1</t>
  </si>
  <si>
    <t>6 RD RICHMOND BOLLARD 3ft INGROUND w/ 1 chain P/C"</t>
  </si>
  <si>
    <t>2603S-2</t>
  </si>
  <si>
    <t>6 RD RICHMOND BOLLARD 3ft INGROUND w/ 2 chain P/C"</t>
  </si>
  <si>
    <t>2603SM</t>
  </si>
  <si>
    <t>6 RD RICHMOND BOLLARD 3ft SURFACE MOUNT P/C"</t>
  </si>
  <si>
    <t>2603SM-1</t>
  </si>
  <si>
    <t>6 RD RICHMOND BOLLARD 3ft SURFACE MOUNT w/ 1 chain P/C"</t>
  </si>
  <si>
    <t>2603SM-2</t>
  </si>
  <si>
    <t>6 RD RICHMOND BOLLARD 3ft SURFACE MOUNT w/ 2 chain P/C"</t>
  </si>
  <si>
    <t>2604S</t>
  </si>
  <si>
    <t>6 RD RICHMOND BOLLARD 4ft INGROUND P/C"</t>
  </si>
  <si>
    <t>2604S-1</t>
  </si>
  <si>
    <t>6 RD RICHMOND BOLLARD 4ft INGROUND w/ 1 chain P/C"</t>
  </si>
  <si>
    <t>2604S-2</t>
  </si>
  <si>
    <t>6 RD RICHMOND BOLLARD 4ft INGROUND w/ 2 chain P/C"</t>
  </si>
  <si>
    <t>2604SM</t>
  </si>
  <si>
    <t>6 RD RICHMOND BOLLARD 4ft SURFACE MOUNT P/C"</t>
  </si>
  <si>
    <t>2604SM-1</t>
  </si>
  <si>
    <t>6 RD RICHMOND BOLLARD 4ft SURFACE MOUNT w/ 1 chain P/C"</t>
  </si>
  <si>
    <t>2604SM-2</t>
  </si>
  <si>
    <t>6 RD RICHMOND BOLLARD 4ft SURFACE MOUNT w/ 2 chain P/C"</t>
  </si>
  <si>
    <t>2613S</t>
  </si>
  <si>
    <t>6 RD LEXINGTON BOLLARD 3ft INGROUND P/C"</t>
  </si>
  <si>
    <t>2613SM</t>
  </si>
  <si>
    <t>6 RD LEXINGTON BOLLARD 3ft SURFACE MOUNT P/C"</t>
  </si>
  <si>
    <t>2614S</t>
  </si>
  <si>
    <t>6 RD LEXINGTON BOLLARD 4ft INGROUND P/C"</t>
  </si>
  <si>
    <t>2614SM</t>
  </si>
  <si>
    <t>6 RD LEXINGTON BOLLARD 4ft SURFACE MOUNT P/C"</t>
  </si>
  <si>
    <t>2623S</t>
  </si>
  <si>
    <t>6 RD NEW HAVEN BOLLARD 3ft INGROUND P/C"</t>
  </si>
  <si>
    <t>2623SM</t>
  </si>
  <si>
    <t>6 RD NEW HAVEN BOLLARD 3ft SURFACE MOUNT P/C"</t>
  </si>
  <si>
    <t>2624S</t>
  </si>
  <si>
    <t>6 RD NEW HAVEN BOLLARD 4ft INGROUND P/C"</t>
  </si>
  <si>
    <t>2624SM</t>
  </si>
  <si>
    <t>6 RD NEW HAVEN BOLLARD 4ft SURFACE MOUNT P/C"</t>
  </si>
  <si>
    <t>2633S</t>
  </si>
  <si>
    <t>6 RD DURHAM BIKE BOLLARD 3ft INGROUND P/C"</t>
  </si>
  <si>
    <t>2633SM</t>
  </si>
  <si>
    <t>6 RD DURHAM BIKE BOLLARD 3ft SURFACE MOUNT P/C"</t>
  </si>
  <si>
    <t>2634S</t>
  </si>
  <si>
    <t>6 RD DURHAM BIKE BOLLARD 4ft INGROUND P/C"</t>
  </si>
  <si>
    <t>2634SM</t>
  </si>
  <si>
    <t>6 RD DURHAM BIKE BOLLARD 4ft SURFACE MOUNT P/C"</t>
  </si>
  <si>
    <t>2643S</t>
  </si>
  <si>
    <t>6 RD AUGUSTA BOLLARD 3ft INGROUND P/C"</t>
  </si>
  <si>
    <t>2643SM</t>
  </si>
  <si>
    <t>6 RD AUGUSTA BOLLARD 3ft SURFACE MOUNT P/C"</t>
  </si>
  <si>
    <t>2644S</t>
  </si>
  <si>
    <t>6 RD AUGUSTA BOLLARD 4ft INGROUND P/C"</t>
  </si>
  <si>
    <t>2644SM</t>
  </si>
  <si>
    <t>6 RD AUGUSTA BOLLARD 4ft SURFACE MOUNT P/C"</t>
  </si>
  <si>
    <t>26-HEX-CDR</t>
  </si>
  <si>
    <t xml:space="preserve">HEXAGON RECYCLED CEDAR TABLE, PORTABLE </t>
  </si>
  <si>
    <t>26-HEX-GRN</t>
  </si>
  <si>
    <t xml:space="preserve">HEXAGON RECYCLED GREEN TABLE, PORTABLE </t>
  </si>
  <si>
    <t>26-HEX-GRY</t>
  </si>
  <si>
    <t>HEXAGON RECYCLED GRAY TABLE, PORTABLE</t>
  </si>
  <si>
    <t>26H-HEX-CDR</t>
  </si>
  <si>
    <t xml:space="preserve">HEXAGON ADA RECYCLED CEDAR TABLE, PORTABLE </t>
  </si>
  <si>
    <t>26H-HEX-GRN</t>
  </si>
  <si>
    <t xml:space="preserve">HEXAGON ADA RECYCLED GREEN TABLE, PORTABLE </t>
  </si>
  <si>
    <t>26H-HEX-GRY</t>
  </si>
  <si>
    <t>HEXAGON ADA RECYCLED GRAY TABLE, PORTABLE</t>
  </si>
  <si>
    <t>2803S</t>
  </si>
  <si>
    <t>8 RD SAFETY BOLLARD 3ft INGROUND P/C"</t>
  </si>
  <si>
    <t>2803S-1</t>
  </si>
  <si>
    <t>8 RD SAFETY BOLLARD 3ft INGROUND w/1 chain P/C"</t>
  </si>
  <si>
    <t>2803S-2</t>
  </si>
  <si>
    <t>8 RD SAFETY BOLLARD 3ft INGROUND w/2 chain P/C"</t>
  </si>
  <si>
    <t>2803SM</t>
  </si>
  <si>
    <t>8 RD SAFETY BOLLARD 3ft SURFACE MOUNT P/C"</t>
  </si>
  <si>
    <t>2803SM-1</t>
  </si>
  <si>
    <t>8 RD SAFETY BOLLARD 3ft SURFACE MOUNT w/1 chain P/C"</t>
  </si>
  <si>
    <t>2803SM-2</t>
  </si>
  <si>
    <t>8 RD SAFETY BOLLARD 3ft SURFACE MOUNT w/2 chain P/C"</t>
  </si>
  <si>
    <t>2804S</t>
  </si>
  <si>
    <t>8 RD SAFETY BOLLARD 4ft INGROUND P/C"</t>
  </si>
  <si>
    <t>2804S-1</t>
  </si>
  <si>
    <t>8 RD SAFETY BOLLARD 4ft INGROUND w/1 chain P/C"</t>
  </si>
  <si>
    <t>2804S-2</t>
  </si>
  <si>
    <t>8 RD SAFETY BOLLARD 4ft INGROUND w/2 chain P/C"</t>
  </si>
  <si>
    <t>2804SM</t>
  </si>
  <si>
    <t>8 RD SAFETY BOLLARD 4ft SURFACE MOUNT P/C"</t>
  </si>
  <si>
    <t>2804SM-1</t>
  </si>
  <si>
    <t>8 RD SAFETY BOLLARD 4ft SURFACE MOUNT w/1 chain P/C"</t>
  </si>
  <si>
    <t>2804SM-2</t>
  </si>
  <si>
    <t>8 RD SAFETY BOLLARD 4ft SURFACE MOUNT w/2 chain P/C"</t>
  </si>
  <si>
    <t>2813S</t>
  </si>
  <si>
    <t>8 RD LEXINGTON BOLLARD 3ft INGROUND P/C"</t>
  </si>
  <si>
    <t>2813SM</t>
  </si>
  <si>
    <t>8 RD LEXINGTON BOLLARD 3ft SURFACE MOUNT P/C"</t>
  </si>
  <si>
    <t>2814S</t>
  </si>
  <si>
    <t>8 RD LEXINGTON BOLLARD 4ft INGROUND P/C"</t>
  </si>
  <si>
    <t>2814SM</t>
  </si>
  <si>
    <t>8 RD LEXINGTON BOLLARD 4ft SURFACE MOUNT P/C"</t>
  </si>
  <si>
    <t>2823S</t>
  </si>
  <si>
    <t>8 RD NEW HAVEN BOLLARD 3ft INGROUND P/C"</t>
  </si>
  <si>
    <t>2823SM</t>
  </si>
  <si>
    <t>8 RD NEW HAVEN BOLLARD 3ft SURFACE MOUNT P/C"</t>
  </si>
  <si>
    <t>2824S</t>
  </si>
  <si>
    <t>8 RD NEW HAVEN BOLLARD 4ft INGROUND P/C"</t>
  </si>
  <si>
    <t>2824SM</t>
  </si>
  <si>
    <t>8 RD NEW HAVEN BOLLARD 4ft SURFACE MOUNT P/C"</t>
  </si>
  <si>
    <t>2833S</t>
  </si>
  <si>
    <t>8 RD DURHAM BIKE BOLLARD 3ft INGROUND P/C"</t>
  </si>
  <si>
    <t>2833SM</t>
  </si>
  <si>
    <t>8 RD DURHAM BIKE BOLLARD 3ft SURFACE MOUNT P/C"</t>
  </si>
  <si>
    <t>2834S</t>
  </si>
  <si>
    <t>8 RD DURHAM BIKE BOLLARD 4ft INGROUND P/C"</t>
  </si>
  <si>
    <t>2834SM</t>
  </si>
  <si>
    <t>8 RD DURHAM BIKE BOLLARD 4ft SURFACE MOUNT P/C"</t>
  </si>
  <si>
    <t>2843S</t>
  </si>
  <si>
    <t>8 RD AUGUSTA BOLLARD 3ft INGROUND P/C"</t>
  </si>
  <si>
    <t>2843SM</t>
  </si>
  <si>
    <t>8 RD AUGUSTA BOLLARD 3ft SURFACE MOUNT P/C"</t>
  </si>
  <si>
    <t>2844S</t>
  </si>
  <si>
    <t>8 RD AUGUSTA BOLLARD 4ft INGROUND P/C"</t>
  </si>
  <si>
    <t>2844SM</t>
  </si>
  <si>
    <t>8 RD AUGUSTA BOLLARD 4ft SURFACE MOUNT P/C"</t>
  </si>
  <si>
    <t>30SH2-S</t>
  </si>
  <si>
    <t>2-SEAT SOLID TOP ADA TABLE, INGROUND, SLAT</t>
  </si>
  <si>
    <t>30SH3-S</t>
  </si>
  <si>
    <t>3-SEAT SOLID TOP ADA TABLE, INGROUND, SLAT</t>
  </si>
  <si>
    <t>30SMH2-S</t>
  </si>
  <si>
    <t>2-SEAT SOLID TOP ADA TABLE, SURFACE MOUNT, SLAT</t>
  </si>
  <si>
    <t>30SMH3-S</t>
  </si>
  <si>
    <t>3-SEAT SOLID TOP ADA TABLE, SURFACE MOUNT, SLAT</t>
  </si>
  <si>
    <t>30SM-S</t>
  </si>
  <si>
    <t>SOLID TOP TABLE, SURFACE MOUNT, SEATS SLAT</t>
  </si>
  <si>
    <t>30S-S</t>
  </si>
  <si>
    <t>SOLID TOP TABLE, INGROUND, SEATS SLAT</t>
  </si>
  <si>
    <t>320H-P6</t>
  </si>
  <si>
    <t>6' ADA CANOPY TABLE, PERFORATED - PC FRAME</t>
  </si>
  <si>
    <t>320H-V6</t>
  </si>
  <si>
    <t>6' ADA CANOPY TABLE, DIAMOND - PC FRAME</t>
  </si>
  <si>
    <t>320-P6</t>
  </si>
  <si>
    <t>6' CANOPY TABLE, PERFORATED - PC FRAME</t>
  </si>
  <si>
    <t>320-V6</t>
  </si>
  <si>
    <t>6' CANOPY TABLE, DIAMOND - PC FRAME</t>
  </si>
  <si>
    <t>321-P6</t>
  </si>
  <si>
    <t>6' CANOPY W/ SINGLE BENCH, PERFORATED, PC FRAME</t>
  </si>
  <si>
    <t>321-V6</t>
  </si>
  <si>
    <t>6' CANOPY W/ SINGLE BENCH, EXPANDED, PC FRAME</t>
  </si>
  <si>
    <t>322-P6</t>
  </si>
  <si>
    <t>6' CANOPY W/ DOUBLE BENCH, PERFORATED, PC FRAME</t>
  </si>
  <si>
    <t>322-V6</t>
  </si>
  <si>
    <t>6' CANOPY W/ DOUBLE BENCH, EXPANDED, PC FRAME</t>
  </si>
  <si>
    <t>33-09-0048</t>
  </si>
  <si>
    <t>collapsible bollard J bolt kit Galv</t>
  </si>
  <si>
    <t>33-09-0049</t>
  </si>
  <si>
    <t>collapsible bollard J bolt kit SS</t>
  </si>
  <si>
    <t>337S-BRN6</t>
  </si>
  <si>
    <t>6' SINGLE PEDESTAL RECTANG. TABLE, INGROUND, BROWN RECYCLED PLASTIC</t>
  </si>
  <si>
    <t>337S-CDR6</t>
  </si>
  <si>
    <t>6' SINGLE PEDESTAL RECTANG. TABLE, INGROUND, CEDAR RECYCLED PLASTIC</t>
  </si>
  <si>
    <t>337S-GRN6</t>
  </si>
  <si>
    <t>6' SINGLE PEDESTAL RECTANG. TABLE, INGROUND, GREEN RECYCLED PLASTIC</t>
  </si>
  <si>
    <t>337S-GRY6</t>
  </si>
  <si>
    <t>6' SINGLE PEDESTAL RECTANG. TABLE, INGROUND, GRAY RECYCLED PLASTIC</t>
  </si>
  <si>
    <t>337SM-BRN6</t>
  </si>
  <si>
    <t>6' SINGLE PEDESTAL RECTANG. TABLE, SURFACE MOUNT, BROWN RECYCLED PLASTIC</t>
  </si>
  <si>
    <t>337SM-CDR6</t>
  </si>
  <si>
    <t>6' SINGLE PEDESTAL RECTANG. TABLE, SURFACE MOUNT, CEDAR RECYCLED PLASTIC</t>
  </si>
  <si>
    <t>337SM-GRN6</t>
  </si>
  <si>
    <t>6' SINGLE PEDESTAL RECTANG. TABLE, SURFACE MOUNT, GREEN RECYCLED PLASTIC</t>
  </si>
  <si>
    <t>337SM-GRY6</t>
  </si>
  <si>
    <t>6' SINGLE PEDESTAL RECTANG. TABLE, SURFACE MOUNT, GRAY RECYCLED PLASTIC</t>
  </si>
  <si>
    <t>337SM-P4</t>
  </si>
  <si>
    <t xml:space="preserve">4' SINGLE PEDESTAL TABLE, SURFACE MOUNT, PERFORATED  </t>
  </si>
  <si>
    <t>337SM-P6</t>
  </si>
  <si>
    <t xml:space="preserve">6' SINGLE PEDESTAL TABLE, SURFACE MOUNT, PERFORATED  </t>
  </si>
  <si>
    <t>337SM-PR6</t>
  </si>
  <si>
    <t xml:space="preserve">6' SINGLE PEDESTAL TABLE, SURFACE MOUNT, PERFORATED ROLLED EDGE  </t>
  </si>
  <si>
    <t>337SM-PT6</t>
  </si>
  <si>
    <t>6' SINGLE PEDESTAL RECTANG. TABLE, SURFACE MOUNT, PRESSURE TREATED</t>
  </si>
  <si>
    <t>337SM-T6</t>
  </si>
  <si>
    <t>6' SINGLE PEDESTAL RECTANG. TABLE, SURFACE MOUNT, REDWOOD STAIN</t>
  </si>
  <si>
    <t>337SM-U6</t>
  </si>
  <si>
    <t>6' SINGLE PEDESTAL RECTANG. TABLE, SURFACE MOUNT, UNTREATED PINE</t>
  </si>
  <si>
    <t>337SM-V4</t>
  </si>
  <si>
    <t xml:space="preserve">4' SINGLE PEDESTAL TABLE, SURFACE MOUNT, DIAMOND  </t>
  </si>
  <si>
    <t>337SM-V6</t>
  </si>
  <si>
    <t xml:space="preserve">6' SINGLE PEDESTAL TABLE, SURFACE MOUNT, DIAMOND  </t>
  </si>
  <si>
    <t>337SM-VR6</t>
  </si>
  <si>
    <t xml:space="preserve">6' SINGLE PEDESTAL TABLE, SURFACE MOUNT, DIAMOND ROLLED EDGE  </t>
  </si>
  <si>
    <t>337S-P4</t>
  </si>
  <si>
    <t xml:space="preserve">4' SINGLE PEDESTAL TABLE, INGROUND, PERFORATED  </t>
  </si>
  <si>
    <t>337S-P6</t>
  </si>
  <si>
    <t xml:space="preserve">6' SINGLE PEDESTAL TABLE, INGROUND, PERFORATED  </t>
  </si>
  <si>
    <t>337S-PR6</t>
  </si>
  <si>
    <t xml:space="preserve">6' SINGLE PEDESTAL TABLE, INGROUND, PERFORATED ROLLED EDGE  </t>
  </si>
  <si>
    <t>337S-PT6</t>
  </si>
  <si>
    <t>6' SINGLE PEDESTAL RECTANG. TABLE, INGROUND, PRESSURE TREATED</t>
  </si>
  <si>
    <t>337S-T6</t>
  </si>
  <si>
    <t>6' SINGLE PEDESTAL RECTANG. TABLE, INGROUND, REDWOOD STAIN</t>
  </si>
  <si>
    <t>337S-U6</t>
  </si>
  <si>
    <t>6' SINGLE PEDESTAL RECTANG. TABLE, INGROUND, UNTREATED PINE</t>
  </si>
  <si>
    <t>337S-V4</t>
  </si>
  <si>
    <t xml:space="preserve">4' SINGLE PEDESTAL TABLE, INGROUND, DIAMOND  </t>
  </si>
  <si>
    <t>337S-V6</t>
  </si>
  <si>
    <t xml:space="preserve">6' SINGLE PEDESTAL TABLE, INGROUND, DIAMOND  </t>
  </si>
  <si>
    <t>337S-VR6</t>
  </si>
  <si>
    <t xml:space="preserve">6' SINGLE PEDESTAL TABLE, INGROUND, DIAMOND ROLLED EDGE  </t>
  </si>
  <si>
    <t>338S-BRN48</t>
  </si>
  <si>
    <t>48" SINGLE PEDESTAL TABLE, INGROUND, BROWN RECYCLED PLASTIC</t>
  </si>
  <si>
    <t>338S-CDR48</t>
  </si>
  <si>
    <t>48" SINGLE PEDESTAL TABLE, INGROUND, CEDAR RECYCLED PLASTIC</t>
  </si>
  <si>
    <t>338S-GRN48</t>
  </si>
  <si>
    <t>48" SINGLE PEDESTAL TABLE, INGROUND, GREEN RECYCLED PLASTIC</t>
  </si>
  <si>
    <t>338S-GRY48</t>
  </si>
  <si>
    <t>48" SINGLE PEDESTAL TABLE, INGROUND, GRAY RECYCLED PLASTIC</t>
  </si>
  <si>
    <t>338SH2-BRN48</t>
  </si>
  <si>
    <t>2-SEAT, 48" SINGLE PED. ADA TABLE, INGROUND, BROWN RECYCLED PLASTIC</t>
  </si>
  <si>
    <t>338SH2-CDR48</t>
  </si>
  <si>
    <t>2-SEAT, 48" SINGLE PED. ADA TABLE, INGROUND, CEDAR RECYCLED PLASTIC</t>
  </si>
  <si>
    <t>338SH2-GRN48</t>
  </si>
  <si>
    <t>2-SEAT, 48" SINGLE PED. ADA TABLE, INGROUND, GREEN RECYCLED PLASTIC</t>
  </si>
  <si>
    <t>338SH2-GRY48</t>
  </si>
  <si>
    <t>2-SEAT, 48" SINGLE PED. ADA TABLE, INGROUND, GRAY RECYCLED PLASTIC</t>
  </si>
  <si>
    <t>338SH2-OP</t>
  </si>
  <si>
    <t xml:space="preserve">2-SEAT, 46" SINGLE PED. ADA OCTAGON TABLE, INGROUND, PERFORATED  </t>
  </si>
  <si>
    <t>338SH2-OPR</t>
  </si>
  <si>
    <t xml:space="preserve">2-SEAT, 46" SINGLE PED. ADA OCTAGON TABLE, INGROUND, PERFORATED ROLLED EDGE  </t>
  </si>
  <si>
    <t>338SH2-OV</t>
  </si>
  <si>
    <t xml:space="preserve">2-SEAT, 46" SINGLE PED. ADA OCTAGON TABLE, INGROUND, DIAMOND  </t>
  </si>
  <si>
    <t>338SH2-OVR</t>
  </si>
  <si>
    <t>2-SEAT, 46" SINGLE PED. ADA OCTAGON TABLE, INGROUND, DIAMOND ROLLED EDGE</t>
  </si>
  <si>
    <t>338SH2-P</t>
  </si>
  <si>
    <t xml:space="preserve">2-SEAT, 46" SINGLE PED. ADA SQUARE TABLE, INGROUND, PERFORATED  </t>
  </si>
  <si>
    <t>338SH2-PR</t>
  </si>
  <si>
    <t xml:space="preserve">2-SEAT, 46" SINGLE PED. ADA SQUARE TABLE, INGROUND, PERFORATED ROLLED EDGE  </t>
  </si>
  <si>
    <t>338SH2-PT48</t>
  </si>
  <si>
    <t xml:space="preserve">2-SEAT, 48" SINGLE PED. ADA TABLE, INGROUND, PRESSURE TREATED </t>
  </si>
  <si>
    <t>338SH2-RDP</t>
  </si>
  <si>
    <t xml:space="preserve">2-SEAT, 46" SINGLE PEDESTAL ADA ROUND TABLE, INGROUND, PERFORATED  </t>
  </si>
  <si>
    <t>338SH2-RDV</t>
  </si>
  <si>
    <t xml:space="preserve">2-SEAT, 46" SINGLE PEDESTAL ADA ROUND TABLE, INGROUND, DIAMOND  </t>
  </si>
  <si>
    <t>338SH2-T48</t>
  </si>
  <si>
    <t>2-SEAT, 48" SINGLE PED. ADA TABLE, INGROUND, REDWOOD STAIN</t>
  </si>
  <si>
    <t>338SH2-U48</t>
  </si>
  <si>
    <t xml:space="preserve">2-SEAT, 48" SINGLE PED. ADA TABLE, INGROUND, UNTREATED PINE </t>
  </si>
  <si>
    <t>338SH2-V</t>
  </si>
  <si>
    <t xml:space="preserve">2-SEAT, 46" SINGLE PED. ADA SQUARE TABLE, INGROUND, DIAMOND  </t>
  </si>
  <si>
    <t>338SH2-VR</t>
  </si>
  <si>
    <t xml:space="preserve">2-SEAT, 46" SINGLE PED. ADA SQUARE TABLE, INGROUND, DIAMOND ROLLED EDGE  </t>
  </si>
  <si>
    <t>338SH3-BRN48</t>
  </si>
  <si>
    <t>3-SEAT, 48" SINGLE PED. ADA TABLE, INGROUND, BROWN RECYCLED PLASTIC</t>
  </si>
  <si>
    <t>338SH3-CDR48</t>
  </si>
  <si>
    <t>3-SEAT, 48" SINGLE PED. ADA TABLE, INGROUND, CEDAR RECYCLED PLASTIC</t>
  </si>
  <si>
    <t>338SH3-GRN48</t>
  </si>
  <si>
    <t>3-SEAT, 48" SINGLE PED. ADA TABLE, INGROUND, GREEN RECYCLED PLASTIC</t>
  </si>
  <si>
    <t>338SH3-GRY48</t>
  </si>
  <si>
    <t>3-SEAT, 48" SINGLE PED. ADA TABLE, INGROUND, GRAY RECYCLED PLASTIC</t>
  </si>
  <si>
    <t>338SH3-OP</t>
  </si>
  <si>
    <t xml:space="preserve">3-SEAT, 46" SINGLE PED. ADA OCTAGON TABLE, INGROUND, PERFORATED  </t>
  </si>
  <si>
    <t>338SH3-OPR</t>
  </si>
  <si>
    <t xml:space="preserve">3-SEAT, 46" SINGLE PED. ADA OCTAGON TABLE, INGROUND, PERFORATED ROLLED EDGE  </t>
  </si>
  <si>
    <t>338SH3-OV</t>
  </si>
  <si>
    <t xml:space="preserve">3-SEAT, 46" SINGLE PED. ADA OCTAGON TABLE, INGROUND, DIAMOND  </t>
  </si>
  <si>
    <t>338SH3-OVR</t>
  </si>
  <si>
    <t>3-SEAT, 46" SINGLE PED. ADA OCTAGON TABLE, INGROUND, DIAMOND ROLLED EDGE</t>
  </si>
  <si>
    <t>338SH3-P</t>
  </si>
  <si>
    <t xml:space="preserve">3-SEAT, 46" SINGLE PED. ADA SQUARE TABLE, INGROUND, PERFORATED  </t>
  </si>
  <si>
    <t>338SH3-PR</t>
  </si>
  <si>
    <t xml:space="preserve">3-SEAT, 46" SINGLE PED. ADA SQUARE TABLE, INGROUND, PERFORATED ROLLED EDGE  </t>
  </si>
  <si>
    <t>338SH3-PT48</t>
  </si>
  <si>
    <t xml:space="preserve">3-SEAT, 48" SINGLE PED. ADA TABLE, INGROUND, PRESSURE TREATED </t>
  </si>
  <si>
    <t>338SH3-RDP</t>
  </si>
  <si>
    <t xml:space="preserve">3-SEAT, 46" SINGLE PEDESTAL ADA ROUND TABLE, INGROUND, PERFORATED  </t>
  </si>
  <si>
    <t>338SH3-RDV</t>
  </si>
  <si>
    <t xml:space="preserve">3-SEAT, 46" SINGLE PEDESTAL ADA ROUND TABLE, INGROUND, DIAMOND  </t>
  </si>
  <si>
    <t>338SH3-T48</t>
  </si>
  <si>
    <t>3-SEAT, 48" SINGLE PED. ADA TABLE, INGROUND, REDWOOD STAIN</t>
  </si>
  <si>
    <t>338SH3-U48</t>
  </si>
  <si>
    <t xml:space="preserve">3-SEAT, 48" SINGLE PED. ADA TABLE, INGROUND, UNTREATED PINE </t>
  </si>
  <si>
    <t>338SH3-V</t>
  </si>
  <si>
    <t xml:space="preserve">3-SEAT, 46" SINGLE PED. ADA SQUARE TABLE, INGROUND, DIAMOND  </t>
  </si>
  <si>
    <t>338SH3-VR</t>
  </si>
  <si>
    <t xml:space="preserve">3-SEAT, 46" SINGLE PED. ADA SQUARE TABLE, INGROUND, DIAMOND ROLLED EDGE  </t>
  </si>
  <si>
    <t>338SM-BRN48</t>
  </si>
  <si>
    <t>48" SINGLE PEDESTAL TABLE, SURFACE MOUNT, BROWN RECYCLED PLASTIC</t>
  </si>
  <si>
    <t>338SM-CDR48</t>
  </si>
  <si>
    <t>48" SINGLE PEDESTAL TABLE, SURFACE MOUNT, CEDAR RECYCLED PLASTIC</t>
  </si>
  <si>
    <t>338SM-GRN48</t>
  </si>
  <si>
    <t>48" SINGLE PEDESTAL TABLE, SURFACE MOUNT, GREEN RECYCLED PLASTIC</t>
  </si>
  <si>
    <t>338SM-GRY48</t>
  </si>
  <si>
    <t>48" SINGLE PEDESTAL TABLE, SURFACE MOUNT, GRAY RECYCLED PLASTIC</t>
  </si>
  <si>
    <t>338SMH2-BRN48</t>
  </si>
  <si>
    <t>2-SEAT, 48" SINGLE PED. ADA TABLE, SURFACE MOUNT, BROWN RECYCLED PLASTIC</t>
  </si>
  <si>
    <t>338SMH2-CDR48</t>
  </si>
  <si>
    <t>2-SEAT, 48" SINGLE PED. ADA TABLE, SURFACE MOUNT, CEDAR RECYCLED PLASTIC</t>
  </si>
  <si>
    <t>338SMH2-GRN48</t>
  </si>
  <si>
    <t>2-SEAT, 48" SINGLE PED. ADA TABLE, SURFACE MOUNT, GREEN RECYCLED PLASTIC</t>
  </si>
  <si>
    <t>338SMH2-GRY48</t>
  </si>
  <si>
    <t>2-SEAT, 48" SINGLE PED. ADA TABLE, SURFACE MOUNT, GRAY RECYCLED PLASTIC</t>
  </si>
  <si>
    <t>338SMH2-OP</t>
  </si>
  <si>
    <t xml:space="preserve">2-SEAT, 46" SINGLE PED. ADA OCTAGON TABLE, SURFACE MOUNT, PERFORATED  </t>
  </si>
  <si>
    <t>338SMH2-OPR</t>
  </si>
  <si>
    <t xml:space="preserve">2-SEAT, 46" SINGLE PED. ADA OCTAGON TABLE, SURFACE MOUNT, PERFORATED ROLLED EDGE  </t>
  </si>
  <si>
    <t>338SMH2-OV</t>
  </si>
  <si>
    <t xml:space="preserve">2-SEAT, 46" SINGLE PED. ADA OCTAGON TABLE, SURFACE MOUNT, DIAMOND  </t>
  </si>
  <si>
    <t>338SMH2-OVR</t>
  </si>
  <si>
    <t>2-SEAT, 46" SINGLE PED. ADA OCTAGON TABLE, SURFACE MOUNT, DIAMOND ROLLED EDGE</t>
  </si>
  <si>
    <t>338SMH2-P</t>
  </si>
  <si>
    <t xml:space="preserve">2-SEAT, 46" SINGLE PED. ADA SQUARE TABLE, SURFACE MOUNT, PERFORATED  </t>
  </si>
  <si>
    <t>338SMH2-PR</t>
  </si>
  <si>
    <t xml:space="preserve">2-SEAT, 46" SINGLE PED. ADA SQUARE TABLE, SURFACE MOUNT, PERFORATED ROLLED EDGE  </t>
  </si>
  <si>
    <t>338SMH2-PT48</t>
  </si>
  <si>
    <t>2-SEAT, 48" SINGLE PED. ADA TABLE, SURFACE MOUNT, PRESSURE TREATED</t>
  </si>
  <si>
    <t>338SMH2-RDP</t>
  </si>
  <si>
    <t xml:space="preserve">2-SEAT, 46" SINGLE PEDESTAL ADA ROUND TABLE, SURFACE MOUNT, PERFORATED  </t>
  </si>
  <si>
    <t>338SMH2-RDV</t>
  </si>
  <si>
    <t>2-SEAT, 46" SINGLE PEDESTAL ADA ROUND TABLE, SURFACE MOUNT, DIAMOND</t>
  </si>
  <si>
    <t>338SMH2-T48</t>
  </si>
  <si>
    <t>2-SEAT, 48" SINGLE PED. ADA TABLE, SURFACE MOUNT, REDWOOD STAIN</t>
  </si>
  <si>
    <t>338SMH2-U48</t>
  </si>
  <si>
    <t xml:space="preserve">2-SEAT, 48" SINGLE PED. ADA TABLE, SURFACE MOUNT, UNTREATED PINE </t>
  </si>
  <si>
    <t>338SMH2-V</t>
  </si>
  <si>
    <t xml:space="preserve">2-SEAT, 46" SINGLE PED. ADA SQUARE TABLE, SURFACE MOUNT, DIAMOND  </t>
  </si>
  <si>
    <t>338SMH2-VR</t>
  </si>
  <si>
    <t>2-SEAT, 46" SINGLE PED. ADA SQUARE TABLE, SURFACE MOUNT, DIAMOND ROLLED EDGE</t>
  </si>
  <si>
    <t>338SMH3-BRN48</t>
  </si>
  <si>
    <t>3-SEAT, 48" SINGLE PED. ADA TABLE, SURFACE MOUNT, BROWN RECYCLED PLASTIC</t>
  </si>
  <si>
    <t>338SMH3-CDR48</t>
  </si>
  <si>
    <t>3-SEAT, 48" SINGLE PED. ADA TABLE, SURFACE MOUNT, CEDAR RECYCLED PLASTIC</t>
  </si>
  <si>
    <t>338SMH3-GRN48</t>
  </si>
  <si>
    <t>3-SEAT, 48" SINGLE PED. ADA TABLE, SURFACE MOUNT, GREEN RECYCLED PLASTIC</t>
  </si>
  <si>
    <t>338SMH3-GRY48</t>
  </si>
  <si>
    <t>3-SEAT, 48" SINGLE PED. ADA TABLE, SURFACE MOUNT, GRAY RECYCLED PLASTIC</t>
  </si>
  <si>
    <t>338SMH3-OP</t>
  </si>
  <si>
    <t xml:space="preserve">3-SEAT, 46" SINGLE PED. ADA OCTAGON TABLE, SURFACE MOUNT, PERFORATED  </t>
  </si>
  <si>
    <t>338SMH3-OPR</t>
  </si>
  <si>
    <t xml:space="preserve">3-SEAT, 46" SINGLE PED. ADA OCTAGON TABLE, SURFACE MOUNT, PERFORATED ROLLED EDGE  </t>
  </si>
  <si>
    <t>338SMH3-OV</t>
  </si>
  <si>
    <t xml:space="preserve">3-SEAT, 46" SINGLE PED. ADA OCTAGON TABLE, SURFACE MOUNT, DIAMOND  </t>
  </si>
  <si>
    <t>338SMH3-OVR</t>
  </si>
  <si>
    <t>3-SEAT, 46" SINGLE PED. ADA OCTAGON TABLE, SURFACE MOUNT, DIAMOND ROLLED EDGE</t>
  </si>
  <si>
    <t>338SMH3-P</t>
  </si>
  <si>
    <t xml:space="preserve">3-SEAT, 46" SINGLE PED. ADA SQUARE TABLE, SURFACE MOUNT, PERFORATED  </t>
  </si>
  <si>
    <t>338SMH3-PR</t>
  </si>
  <si>
    <t xml:space="preserve">3-SEAT, 46" SINGLE PED. ADA SQUARE TABLE, SURFACE MOUNT, PERFORATED ROLLED EDGE  </t>
  </si>
  <si>
    <t>338SMH3-PT48</t>
  </si>
  <si>
    <t>3-SEAT, 48" SINGLE PED. ADA TABLE, SURFACE MOUNT, PRESSURE TREATED</t>
  </si>
  <si>
    <t>338SMH3-RDP</t>
  </si>
  <si>
    <t xml:space="preserve">3-SEAT, 46" SINGLE PEDESTAL ADA ROUND TABLE, SURFACE MOUNT, PERFORATED  </t>
  </si>
  <si>
    <t>338SMH3-RDV</t>
  </si>
  <si>
    <t>3-SEAT, 46" SINGLE PEDESTAL ADA ROUND TABLE, SURFACE MOUNT, DIAMOND</t>
  </si>
  <si>
    <t>338SMH3-T48</t>
  </si>
  <si>
    <t>3-SEAT, 48" SINGLE PED. ADA TABLE, SURFACE MOUNT, REDWOOD STAIN</t>
  </si>
  <si>
    <t>338SMH3-U48</t>
  </si>
  <si>
    <t xml:space="preserve">3-SEAT, 48" SINGLE PED. ADA TABLE, SURFACE MOUNT, UNTREATED PINE </t>
  </si>
  <si>
    <t>338SMH3-V</t>
  </si>
  <si>
    <t xml:space="preserve">3-SEAT, 46" SINGLE PED. ADA SQUARE TABLE, SURFACE MOUNT, DIAMOND  </t>
  </si>
  <si>
    <t>338SMH3-VR</t>
  </si>
  <si>
    <t>3-SEAT, 46" SINGLE PED. ADA SQUARE TABLE, SURFACE MOUNT, DIAMOND ROLLED EDGE</t>
  </si>
  <si>
    <t>338SM-OP</t>
  </si>
  <si>
    <t xml:space="preserve">46" SINGLE PEDESTAL OCTAGON TABLE, SURFACE MOUNT, PERFORATED  </t>
  </si>
  <si>
    <t>338SM-OPR</t>
  </si>
  <si>
    <t xml:space="preserve">46" SINGLE PEDESTAL OCTAGON TABLE, SURFACE MOUNT, PERFORATED ROLLED EDGE  </t>
  </si>
  <si>
    <t>338SM-OV</t>
  </si>
  <si>
    <t xml:space="preserve">46" SINGLE PEDESTAL OCTAGON TABLE, SURFACE MOUNT, DIAMOND  </t>
  </si>
  <si>
    <t>338SM-OVR</t>
  </si>
  <si>
    <t>46" SINGLE PEDESTAL OCTAGON TABLE, SURFACE MOUNT, DIAMOND ROLLED EDGE</t>
  </si>
  <si>
    <t>338SM-P</t>
  </si>
  <si>
    <t xml:space="preserve">46" SINGLE PEDESTAL SQUARE TABLE, SURFACE MOUNT, PERFORATED  </t>
  </si>
  <si>
    <t>338SM-PR</t>
  </si>
  <si>
    <t xml:space="preserve">46" SINGLE PEDESTAL SQUARE TABLE, SURFACE MOUNT, PERFORATED ROLLED EDGE  </t>
  </si>
  <si>
    <t>338SM-PT48</t>
  </si>
  <si>
    <t xml:space="preserve">48" SINGLE PEDESTAL TABLE, SURFACE MOUNT, PRESSURE TREATED </t>
  </si>
  <si>
    <t>338SM-RDP</t>
  </si>
  <si>
    <t xml:space="preserve">46" SINGLE PEDESTAL ROUND TABLE, SURFACE MOUNT, PERFORATED  </t>
  </si>
  <si>
    <t>338SM-RDV</t>
  </si>
  <si>
    <t>46" SINGLE PEDESTAL ROUND TABLE, SURFACE MOUNT, DIAMOND</t>
  </si>
  <si>
    <t>338SM-T48</t>
  </si>
  <si>
    <t>48" SINGLE PEDESTAL TABLE, SURFACE MOUNT, REDWOOD STAIN</t>
  </si>
  <si>
    <t>338SM-U48</t>
  </si>
  <si>
    <t xml:space="preserve">48" SINGLE PEDESTAL TABLE, SURFACE MOUNT, UNTREATED PINE </t>
  </si>
  <si>
    <t>338SM-V</t>
  </si>
  <si>
    <t xml:space="preserve">46" SINGLE PEDESTAL SQUARE TABLE, SURFACE MOUNT, DIAMOND  </t>
  </si>
  <si>
    <t>338SM-VR</t>
  </si>
  <si>
    <t>46" SINGLE PEDESTAL SQUARE TABLE, SURFACE MOUNT, DIAMOND ROLLED EDGE</t>
  </si>
  <si>
    <t>338S-OP</t>
  </si>
  <si>
    <t xml:space="preserve">46" SINGLE PEDESTAL OCTAGON TABLE, INGROUND, PERFORATED  </t>
  </si>
  <si>
    <t>338S-OPR</t>
  </si>
  <si>
    <t xml:space="preserve">46" SINGLE PEDESTAL OCTAGON TABLE, INGROUND, PERFORATED ROLLED EDGE  </t>
  </si>
  <si>
    <t>338S-OV</t>
  </si>
  <si>
    <t xml:space="preserve">46" SINGLE PEDESTAL OCTAGON TABLE, INGROUND, DIAMOND  </t>
  </si>
  <si>
    <t>338S-OVR</t>
  </si>
  <si>
    <t>46" SINGLE PEDESTAL OCTAGON TABLE, INGROUND, DIAMOND ROLLED EDGE</t>
  </si>
  <si>
    <t>338S-P</t>
  </si>
  <si>
    <t xml:space="preserve">46" SINGLE PEDESTAL SQUARE TABLE, INGROUND, PERFORATED  </t>
  </si>
  <si>
    <t>338S-PR</t>
  </si>
  <si>
    <t xml:space="preserve">46" SINGLE PEDESTAL SQUARE TABLE, INGROUND, PERFORATED ROLLED EDGE  </t>
  </si>
  <si>
    <t>338S-PT48</t>
  </si>
  <si>
    <t xml:space="preserve">48" SINGLE PEDESTAL TABLE, INGROUND, PRESSURE TREATED </t>
  </si>
  <si>
    <t>338S-RDP</t>
  </si>
  <si>
    <t xml:space="preserve">46" SINGLE PEDESTAL ROUND TABLE, INGROUND, PERFORATED  </t>
  </si>
  <si>
    <t>338S-RDV</t>
  </si>
  <si>
    <t xml:space="preserve">46" SINGLE PEDESTAL ROUND TABLE, INGROUND, DIAMOND  </t>
  </si>
  <si>
    <t>338S-T48</t>
  </si>
  <si>
    <t>48" SINGLE PEDESTAL TABLE, INGROUND, REDWOOD STAIN</t>
  </si>
  <si>
    <t>338S-U48</t>
  </si>
  <si>
    <t xml:space="preserve">48" SINGLE PEDESTAL TABLE, INGROUND, UNTREATED PINE </t>
  </si>
  <si>
    <t>338S-V</t>
  </si>
  <si>
    <t xml:space="preserve">46" SINGLE PEDESTAL SQUARE TABLE, INGROUND, DIAMOND  </t>
  </si>
  <si>
    <t>338S-VR</t>
  </si>
  <si>
    <t xml:space="preserve">46" SINGLE PEDESTAL SQUARE TABLE, INGROUND, DIAMOND ROLLED EDGE  </t>
  </si>
  <si>
    <t>340SMH-SD6</t>
  </si>
  <si>
    <t>6' ADA DRINK RAIL, SURFACE MOUNT, PC FRAME</t>
  </si>
  <si>
    <t>340SM-SD6</t>
  </si>
  <si>
    <t>6' DRINK RAIL, SURFACE MOUNT, PC FRAME</t>
  </si>
  <si>
    <t>346SH-P8</t>
  </si>
  <si>
    <t>8' MULTI PEDESTAL ADA MALL TABLE, INGROUND, PERFORATED   - PC FRAME</t>
  </si>
  <si>
    <t>346SH-V8</t>
  </si>
  <si>
    <t>8' MULTI PEDESTAL ADA MALL TABLE, INGROUND, DIAMOND   - PC FRAME</t>
  </si>
  <si>
    <t>346SMH-P8</t>
  </si>
  <si>
    <t>8' MULTI PEDESTAL ADA MALL TABLE, SURFACE MOUNT, PERFORATED   - PC FRAME</t>
  </si>
  <si>
    <t>346SMH-V8</t>
  </si>
  <si>
    <t>8' MULTI PEDESTAL ADA MALL TABLE, SURFACE MOUNT, DIAMOND   - PC FRAME</t>
  </si>
  <si>
    <t>346SM-P6</t>
  </si>
  <si>
    <t>6' MULTI PEDESTAL MALL TABLE, SURFACE MOUNT, PERFORATED   - PC FRAME</t>
  </si>
  <si>
    <t>346SM-P8</t>
  </si>
  <si>
    <t>8' MULTI PEDESTAL MALL TABLE, SURFACE MOUNT, PERFORATED   - PC FRAME</t>
  </si>
  <si>
    <t>346SM-V6</t>
  </si>
  <si>
    <t>6' MULTI PEDESTAL MALL TABLE, SURFACE MOUNT, DIAMOND   - PC FRAME</t>
  </si>
  <si>
    <t>346SM-V8</t>
  </si>
  <si>
    <t>8' MULTI PEDESTAL MALL TABLE, SURFACE MOUNT, DIAMOND   - PC FRAME</t>
  </si>
  <si>
    <t>346S-P6</t>
  </si>
  <si>
    <t>6' MULTI PEDESTAL MALL TABLE, INGROUND, PERFORATED   - PC FRAME</t>
  </si>
  <si>
    <t>346S-P8</t>
  </si>
  <si>
    <t>8' MULTI PEDESTAL MALL TABLE, INGROUND, PERFORATED   - PC FRAME</t>
  </si>
  <si>
    <t>346S-V6</t>
  </si>
  <si>
    <t>6' MULTI PEDESTAL MALL TABLE, INGROUND, DIAMOND   - PC FRAME</t>
  </si>
  <si>
    <t>346S-V8</t>
  </si>
  <si>
    <t>8' MULTI PEDESTAL MALL TABLE, INGROUND, DIAMOND   - PC FRAME</t>
  </si>
  <si>
    <t>347SH-P8</t>
  </si>
  <si>
    <t xml:space="preserve">8' ADA DUAL PEDESTAL TABLE, INGROUND, PERFORATED  </t>
  </si>
  <si>
    <t>347SH-PR8</t>
  </si>
  <si>
    <t>8' ADA DUAL PEDESTAL TABLE, INGROUND, PERFORATED ROLLED EDGE</t>
  </si>
  <si>
    <t>347SH-V8</t>
  </si>
  <si>
    <t xml:space="preserve">8' ADA DUAL PEDESTAL TABLE, INGROUND, DIAMOND  </t>
  </si>
  <si>
    <t>347SH-VR8</t>
  </si>
  <si>
    <t>8' ADA DUAL PEDESTAL TABLE, INGROUND, DIAMOND ROLLED EDGE</t>
  </si>
  <si>
    <t>347SMH-P8</t>
  </si>
  <si>
    <t>8' Ada Dual Pedestal Table, Perforated, Surface Mount</t>
  </si>
  <si>
    <t>347SMH-PR8</t>
  </si>
  <si>
    <t>8' Ada Dual Pedestal Table, PerforatedRolled Edge, Surface Mount</t>
  </si>
  <si>
    <t>347SMH-V8</t>
  </si>
  <si>
    <t>8' Ada Dual Pedestal Table, Diamond, Surface Mount</t>
  </si>
  <si>
    <t>347SMH-VR8</t>
  </si>
  <si>
    <t>8' Ada Dual Pedestal Table, Diamond Rolled Edge, Surface Mount</t>
  </si>
  <si>
    <t>347SM-P6</t>
  </si>
  <si>
    <t xml:space="preserve">6' DUAL PEDESTAL TABLE, SURFACE MOUNT, PERFORATED  </t>
  </si>
  <si>
    <t>347SM-P8</t>
  </si>
  <si>
    <t xml:space="preserve">8' DUAL PEDESTAL TABLE, SURFACE MOUNT, PERFORATED  </t>
  </si>
  <si>
    <t>347SM-PR6</t>
  </si>
  <si>
    <t xml:space="preserve">6' DUAL PEDESTAL TABLE, SURFACE MOUNT, PERFORATED ROLLED EDGE  </t>
  </si>
  <si>
    <t>347SM-PR8</t>
  </si>
  <si>
    <t xml:space="preserve">8' DUAL PEDESTAL TABLE, SURFACE MOUNT, PERFORATED ROLLED EDGE  </t>
  </si>
  <si>
    <t>347SM-V6</t>
  </si>
  <si>
    <t xml:space="preserve">6' DUAL PEDESTAL TABLE, SURFACE MOUNT, DIAMOND  </t>
  </si>
  <si>
    <t>347SM-V8</t>
  </si>
  <si>
    <t xml:space="preserve">8' DUAL PEDESTAL TABLE, SURFACE MOUNT, DIAMOND  </t>
  </si>
  <si>
    <t>347SM-VR6</t>
  </si>
  <si>
    <t xml:space="preserve">6' DUAL PEDESTAL TABLE, SURFACE MOUNT, DIAMOND ROLLED EDGE  </t>
  </si>
  <si>
    <t>347SM-VR8</t>
  </si>
  <si>
    <t xml:space="preserve">8' DUAL PEDESTAL TABLE, SURFACE MOUNT,  DIAMOND ROLLED EDGE  </t>
  </si>
  <si>
    <t>347S-P6</t>
  </si>
  <si>
    <t xml:space="preserve">6' DUAL PEDESTAL TABLE, INGROUND, PERFORATED  </t>
  </si>
  <si>
    <t>347S-P8</t>
  </si>
  <si>
    <t xml:space="preserve">8' DUAL PEDESTAL TABLE, INGROUND, PERFORATED  </t>
  </si>
  <si>
    <t>347S-PR6</t>
  </si>
  <si>
    <t xml:space="preserve">6' DUAL PEDESTAL TABLE, INGROUND, PERFORATED ROLLED EDGE  </t>
  </si>
  <si>
    <t>347S-PR8</t>
  </si>
  <si>
    <t xml:space="preserve">8' DUAL PEDESTAL TABLE, INGROUND, PERFORATED ROLLED EDGE  </t>
  </si>
  <si>
    <t>347S-V6</t>
  </si>
  <si>
    <t xml:space="preserve">6' DUAL PEDESTAL TABLE, INGROUND, DIAMOND  </t>
  </si>
  <si>
    <t>347S-V8</t>
  </si>
  <si>
    <t xml:space="preserve">8' DUAL PEDESTAL TABLE, INGROUND, DIAMOND  </t>
  </si>
  <si>
    <t>347S-VR6</t>
  </si>
  <si>
    <t xml:space="preserve">6' DUAL PEDESTAL TABLE, INGROUND, DIAMOND ROLLED EDGE  </t>
  </si>
  <si>
    <t>347S-VR8</t>
  </si>
  <si>
    <t xml:space="preserve">8' DUAL PEDESTAL TABLE, INGROUND, DIAMOND ROLLED EDGE  </t>
  </si>
  <si>
    <t>349SH-P8</t>
  </si>
  <si>
    <t xml:space="preserve">8' MULTI PEDESTAL ADA TABLE, INGROUND, PERFORATED  </t>
  </si>
  <si>
    <t>349SH-PR8</t>
  </si>
  <si>
    <t xml:space="preserve">8' MULTI PEDESTAL ADA TABLE, INGROUND, PERFORATED ROLLED EDGE  </t>
  </si>
  <si>
    <t>349SH-V8</t>
  </si>
  <si>
    <t xml:space="preserve">8' MULTI PEDESTAL ADA TABLE, INGROUND, DIAMOND  </t>
  </si>
  <si>
    <t>349SH-VR8</t>
  </si>
  <si>
    <t xml:space="preserve">8' MULTI PEDESTAL ADA TABLE, INGROUND, DIAMOND ROLLED EDGE  </t>
  </si>
  <si>
    <t>349SMH-P8</t>
  </si>
  <si>
    <t xml:space="preserve">8' MULTI PEDESTAL ADA TABLE, SURFACE MOUNT, PERFORATED  </t>
  </si>
  <si>
    <t>349SMH-PR8</t>
  </si>
  <si>
    <t xml:space="preserve">8' MULTI PEDESTAL ADA TABLE, SURFACE MOUNT, PERFORATED ROLLED EDGE  </t>
  </si>
  <si>
    <t>349SMH-V8</t>
  </si>
  <si>
    <t xml:space="preserve">8' MULTI PEDESTAL ADA TABLE, SURFACE MOUNT, DIAMOND  </t>
  </si>
  <si>
    <t>349SMH-VR8</t>
  </si>
  <si>
    <t xml:space="preserve">8' MULTI PEDESTAL ADA TABLE, SURFACE MOUNT, DIAMOND ROLLED EDGE  </t>
  </si>
  <si>
    <t>349SM-P6</t>
  </si>
  <si>
    <t xml:space="preserve">6' MULTI PEDESTAL TABLE, SURFACE MOUNT, PERFORATED  </t>
  </si>
  <si>
    <t>349SM-P8</t>
  </si>
  <si>
    <t xml:space="preserve">8' MULTI PEDESTAL TABLE, SURFACE MOUNT, PERFORATED  </t>
  </si>
  <si>
    <t>349SM-PR6</t>
  </si>
  <si>
    <t xml:space="preserve">6' MULTI PEDESTAL TABLE, SURFACE MOUNT, PERFORATED ROLLED EDGE  </t>
  </si>
  <si>
    <t>349SM-PR8</t>
  </si>
  <si>
    <t xml:space="preserve">8' MULTI PEDESTAL TABLE, SURFACE MOUNT, PERFORATED ROLLED EDGE  </t>
  </si>
  <si>
    <t>349SMU-P6</t>
  </si>
  <si>
    <t xml:space="preserve">6' MULTI PEDESTAL UTILITY TABLE, SURFACE MOUNT, PERFORATED  </t>
  </si>
  <si>
    <t>349SMU-P8</t>
  </si>
  <si>
    <t xml:space="preserve">8' MULTI PEDESTAL UTILITY TABLE, SURFACE MOUNT, PERFORATED  </t>
  </si>
  <si>
    <t>349SMU-PR6</t>
  </si>
  <si>
    <t xml:space="preserve">6' MULTI PEDESTAL UTILITY TABLE, SURFACE MOUNT, PERFORATED ROLLED EDGE  </t>
  </si>
  <si>
    <t>349SMU-PR8</t>
  </si>
  <si>
    <t xml:space="preserve">8' MULTI PEDESTAL UTILITY TABLE, SURFACE MOUNT, PERFORATED ROLLED EDGE  </t>
  </si>
  <si>
    <t>349SMU-V6</t>
  </si>
  <si>
    <t xml:space="preserve">6' MULTI PEDESTAL UTILITY TABLE, SURFACE MOUNT, DIAMOND  </t>
  </si>
  <si>
    <t>349SMU-V8</t>
  </si>
  <si>
    <t xml:space="preserve">8' MULTI PEDESTAL UTILITY TABLE, SURFACE MOUNT, DIAMOND  </t>
  </si>
  <si>
    <t>349SMU-VR6</t>
  </si>
  <si>
    <t xml:space="preserve">6' MULTI PEDESTAL UTILITY TABLE, SURFACE MOUNT, DIAMOND ROLLED EDGE  </t>
  </si>
  <si>
    <t>349SMU-VR8</t>
  </si>
  <si>
    <t xml:space="preserve">8' MULTI PEDESTAL UTILITY TABLE, SURFACE MOUNT, DIAMOND ROLLED EDGE  </t>
  </si>
  <si>
    <t>349SM-V6</t>
  </si>
  <si>
    <t xml:space="preserve">6' MULTI PEDESTAL TABLE, SURFACE MOUNT, DIAMOND  </t>
  </si>
  <si>
    <t>349SM-V8</t>
  </si>
  <si>
    <t xml:space="preserve">8' MULTI PEDESTAL TABLE, SURFACE MOUNT, DIAMOND  </t>
  </si>
  <si>
    <t>349SM-VR6</t>
  </si>
  <si>
    <t xml:space="preserve">6' MULTI PEDESTAL TABLE, SURFACE MOUNT, DIAMOND ROLLED EDGE  </t>
  </si>
  <si>
    <t>349SM-VR8</t>
  </si>
  <si>
    <t xml:space="preserve">8' MULTI PEDESTAL TABLE, SURFACE MOUNT, DIAMOND ROLLED EDGE  </t>
  </si>
  <si>
    <t>349S-P6</t>
  </si>
  <si>
    <t xml:space="preserve">6' MULTI PEDESTAL TABLE, INGROUND, PERFORATED  </t>
  </si>
  <si>
    <t>349S-P8</t>
  </si>
  <si>
    <t xml:space="preserve">8' MULTI PEDESTAL TABLE, INGROUND, PERFORATED  </t>
  </si>
  <si>
    <t>349S-PR6</t>
  </si>
  <si>
    <t xml:space="preserve">6' MULTI PEDESTAL TABLE, INGROUND, PERFORATED ROLLED EDGE  </t>
  </si>
  <si>
    <t>349S-PR8</t>
  </si>
  <si>
    <t xml:space="preserve">8' MULTI PEDESTAL TABLE, INGROUND, PERFORATED ROLLED EDGE  </t>
  </si>
  <si>
    <t>349SU-P6</t>
  </si>
  <si>
    <t xml:space="preserve">6' MULTI PEDESTAL UTILITY TABLE, INGROUND, PERFORATED  </t>
  </si>
  <si>
    <t>349SU-P8</t>
  </si>
  <si>
    <t xml:space="preserve">8' MULTI PEDESTAL UTILITY TABLE, INGROUND, PERFORATED  </t>
  </si>
  <si>
    <t>349SU-PR6</t>
  </si>
  <si>
    <t xml:space="preserve">6' MULTI PEDESTAL UTILITY TABLE, INGROUND, PERFORATED ROLLED EDGE  </t>
  </si>
  <si>
    <t>349SU-PR8</t>
  </si>
  <si>
    <t xml:space="preserve">8' MULTI PEDESTAL UTILITY TABLE, INGROUND, PERFORATED ROLLED EDGE  </t>
  </si>
  <si>
    <t>349SU-V6</t>
  </si>
  <si>
    <t xml:space="preserve">6' MULTI PEDESTAL UTILITY TABLE, INGROUND, DIAMOND  </t>
  </si>
  <si>
    <t>349SU-V8</t>
  </si>
  <si>
    <t xml:space="preserve">8' MULTI PEDESTAL UTILITY TABLE, INGROUND, DIAMOND  </t>
  </si>
  <si>
    <t>349SU-VR6</t>
  </si>
  <si>
    <t xml:space="preserve">6' MULTI PEDESTAL UTILITY TABLE, INGROUND, DIAMOND ROLLED EDGE  </t>
  </si>
  <si>
    <t>349SU-VR8</t>
  </si>
  <si>
    <t xml:space="preserve">8' MULTI PEDESTAL UTILITY TABLE, INGROUND, DIAMOND ROLLED EDGE  </t>
  </si>
  <si>
    <t>349S-V6</t>
  </si>
  <si>
    <t xml:space="preserve">6' MULTI PEDESTAL TABLE, INGROUND, DIAMOND  </t>
  </si>
  <si>
    <t>349S-V8</t>
  </si>
  <si>
    <t xml:space="preserve">8' MULTI PEDESTAL TABLE, INGROUND, DIAMOND  </t>
  </si>
  <si>
    <t>349S-VR6</t>
  </si>
  <si>
    <t xml:space="preserve">6' MULTI PEDESTAL TABLE, INGROUND, DIAMOND ROLLED EDGE  </t>
  </si>
  <si>
    <t>349S-VR8</t>
  </si>
  <si>
    <t xml:space="preserve">8' MULTI PEDESTAL TABLE, INGROUND, DIAMOND ROLLED EDGE  </t>
  </si>
  <si>
    <t>350PS-P</t>
  </si>
  <si>
    <t>36" PRESCHOOL SQUARE TABLE, PERFORATED SEATS - SOLID TOP</t>
  </si>
  <si>
    <t>350PS-V</t>
  </si>
  <si>
    <t>36" PRESCHOOL SQUARE TABLE, EXPANDED SEATS - SOLID TOP</t>
  </si>
  <si>
    <t>358-A48</t>
  </si>
  <si>
    <t>48" SQUARE TABLE, ALUMINUM - Galvanized Frame</t>
  </si>
  <si>
    <t>358-BRN48</t>
  </si>
  <si>
    <t>48" SQUARE TABLE, BROWN RECYCLED PLASTIC</t>
  </si>
  <si>
    <t>358-CDR48</t>
  </si>
  <si>
    <t>48" SQUARE TABLE, CEDAR RECYCLED PLASTIC</t>
  </si>
  <si>
    <t>358-GRN48</t>
  </si>
  <si>
    <t>48" SQUARE TABLE, GREEN RECYCLED PLASTIC</t>
  </si>
  <si>
    <t>358-GRY48</t>
  </si>
  <si>
    <t>48" SQUARE TABLE, GRAY RECYCLED PLASTIC</t>
  </si>
  <si>
    <t>358H-BRN48</t>
  </si>
  <si>
    <t>3-SEAT, 48" SQUARE ADA TABLE, BROWN RECYCLED PLASTIC</t>
  </si>
  <si>
    <t>358H-CDR48</t>
  </si>
  <si>
    <t>3-SEAT, 48" SQUARE ADA TABLE, CEDAR RECYCLED PLASTIC</t>
  </si>
  <si>
    <t>358H-GRN48</t>
  </si>
  <si>
    <t>3-SEAT, 48" SQUARE ADA TABLE, GREEN RECYCLED PLASTIC</t>
  </si>
  <si>
    <t>358H-GRY48</t>
  </si>
  <si>
    <t>3-SEAT, 48" SQUARE ADA TABLE, GRAY RECYCLED PLASTIC</t>
  </si>
  <si>
    <t>358H-OP</t>
  </si>
  <si>
    <t xml:space="preserve">3-SEAT, 46" OCTAGON ADA TABLE, PERFORATED  </t>
  </si>
  <si>
    <t>358H-OPR</t>
  </si>
  <si>
    <t>3-SEAT, 46" OCTAGON ADA TABLE, PERFORATED ROLLED EDGE</t>
  </si>
  <si>
    <t>358H-OV</t>
  </si>
  <si>
    <t xml:space="preserve">3-SEAT, 46" OCTAGON ADA TABLE, DIAMOND  </t>
  </si>
  <si>
    <t>358H-OVR</t>
  </si>
  <si>
    <t xml:space="preserve">3-SEAT, 46" OCTAGON ADA TABLE, DIAMOND ROLLED EDGE  </t>
  </si>
  <si>
    <t>358H-P</t>
  </si>
  <si>
    <t xml:space="preserve">3-SEAT, 46" SQUARE ADA TABLE, PERFORATED  </t>
  </si>
  <si>
    <t>358H-PC</t>
  </si>
  <si>
    <t xml:space="preserve">46" SQUARE TABLE WITH 36" CAPRI SEATS, PERFORATED  </t>
  </si>
  <si>
    <t>358H-PR</t>
  </si>
  <si>
    <t xml:space="preserve">3-SEAT, 46" SQUARE ADA TABLE, PERFORATED ROLLED EDGE  </t>
  </si>
  <si>
    <t>358H-PT48</t>
  </si>
  <si>
    <t>3-SEAT, 48" SQUARE ADA TABLE, PRESSURE TREATED</t>
  </si>
  <si>
    <t>358H-RDP</t>
  </si>
  <si>
    <t xml:space="preserve">3-SEAT, 46" ROUND ADA TABLE, PERFORATED  </t>
  </si>
  <si>
    <t>358H-RDSD</t>
  </si>
  <si>
    <t>3-SEAT, 46'' ROUND TABLE, SOLID TOP - PC FRAME</t>
  </si>
  <si>
    <t>358H-RDV</t>
  </si>
  <si>
    <t xml:space="preserve">3-SEAT, 46” ROUND ADA TABLE, DIAMOND  </t>
  </si>
  <si>
    <t>358H-SD</t>
  </si>
  <si>
    <t>3-SEAT, 46'' SQUARE TABLE, SOLID TOP, PERFORATED SEATS  - PC</t>
  </si>
  <si>
    <t>358H-T48</t>
  </si>
  <si>
    <t>3-SEAT, 48" SQUARE ADA TABLE, REDWOOD STAIN</t>
  </si>
  <si>
    <t>358H-U48</t>
  </si>
  <si>
    <t>3-SEAT, 48" SQUARE ADA TABLE, UNTREATED PINE</t>
  </si>
  <si>
    <t>358H-V</t>
  </si>
  <si>
    <t xml:space="preserve">3-SEAT, 46" SQUARE ADA TABLE, DIAMOND  </t>
  </si>
  <si>
    <t>358H-VC</t>
  </si>
  <si>
    <t xml:space="preserve">46" SQUARE TABLE WITH 36" CAPRI SEATS, DIAMOND  </t>
  </si>
  <si>
    <t>358H-VR</t>
  </si>
  <si>
    <t>3-SEAT, 46" SQUARE ADA TABLE, DIAMOND ROLLED EDGE</t>
  </si>
  <si>
    <t>358-OP</t>
  </si>
  <si>
    <t xml:space="preserve">46" OCTAGON TABLE, PERFORATED  </t>
  </si>
  <si>
    <t>358-OPC</t>
  </si>
  <si>
    <t xml:space="preserve">46" OCTAGON TABLE WITH 36" CAPRI SEATS, PERFORATED  </t>
  </si>
  <si>
    <t>358-OPR</t>
  </si>
  <si>
    <t>46" OCTAGON TABLE, PERFORATED ROLLED EDGE</t>
  </si>
  <si>
    <t>358-OV</t>
  </si>
  <si>
    <t xml:space="preserve">46" OCTAGON TABLE, DIAMOND  </t>
  </si>
  <si>
    <t>358-OVC</t>
  </si>
  <si>
    <t xml:space="preserve">46" OCTAGON TABLE WITH 36" CAPRI SEATS, DIAMOND  </t>
  </si>
  <si>
    <t>358-OVR</t>
  </si>
  <si>
    <t>46" OCTAGON TABLE, DIAMOND ROLLED EDGE</t>
  </si>
  <si>
    <t>358-P</t>
  </si>
  <si>
    <t xml:space="preserve">46" SQUARE TABLE, PERFORATED  </t>
  </si>
  <si>
    <t>358-PC</t>
  </si>
  <si>
    <t>358-PR</t>
  </si>
  <si>
    <t xml:space="preserve">46" SQUARE TABLE, PERFORATED ROLLED EDGE  </t>
  </si>
  <si>
    <t>358PS-OP</t>
  </si>
  <si>
    <t xml:space="preserve">46" PRESCHOOL OCTAGON TABLE, PERFORATED  </t>
  </si>
  <si>
    <t>358PS-OPR</t>
  </si>
  <si>
    <t xml:space="preserve">46" PRESCHOOL OCTAGON TABLE, PERFORATED ROLLED EDGE  </t>
  </si>
  <si>
    <t>358PS-OV</t>
  </si>
  <si>
    <t xml:space="preserve">46" PRESCHOOL OCTAGON TABLE, DIAMOND  </t>
  </si>
  <si>
    <t>358PS-OVR</t>
  </si>
  <si>
    <t xml:space="preserve">46" PRESCHOOL OCTAGON TABLE, DIAMOND ROLLED EDGE  </t>
  </si>
  <si>
    <t>358PS-P</t>
  </si>
  <si>
    <t>46" PRESCHOOL SQUARE TABLE, PERFORATED</t>
  </si>
  <si>
    <t>358PS-PLP</t>
  </si>
  <si>
    <t>PRESCHOOL LEARNING TABLE</t>
  </si>
  <si>
    <t>358PS-PR</t>
  </si>
  <si>
    <t xml:space="preserve">46" PRESCHOOL SQUARE TABLE, PERFORATED ROLLED EDGE  </t>
  </si>
  <si>
    <t>358PS-RDP</t>
  </si>
  <si>
    <t xml:space="preserve">46" PRESCHOOL ROUND TABLE, PERFORATED  </t>
  </si>
  <si>
    <t>358PS-RDSD</t>
  </si>
  <si>
    <t>46" PRESCHOOL ROUND TABLE, SOLID TOP</t>
  </si>
  <si>
    <t>358PS-RDV</t>
  </si>
  <si>
    <t xml:space="preserve">46" PRESCHOOL ROUND TABLE, DIAMOND   </t>
  </si>
  <si>
    <t>358PS-V</t>
  </si>
  <si>
    <t>46" PRESCHOOL SQUARE TABLE, DIAMOND</t>
  </si>
  <si>
    <t>358PS-VR</t>
  </si>
  <si>
    <t xml:space="preserve">46" PRESCHOOL SQUARE TABLE, DIAMOND ROLLED EDGE  </t>
  </si>
  <si>
    <t>358-PT48</t>
  </si>
  <si>
    <t>48" SQUARE TABLE, PRESSURE TREATED</t>
  </si>
  <si>
    <t>358-RDP</t>
  </si>
  <si>
    <t xml:space="preserve">46" ROUND TABLE, PERFORATED  </t>
  </si>
  <si>
    <t>358-RDSD</t>
  </si>
  <si>
    <t>46'' ROUND TABLE, SOLID TOP - PC FRAME</t>
  </si>
  <si>
    <t>358-RDV</t>
  </si>
  <si>
    <t xml:space="preserve">46” ROUND TABLE, DIAMOND  </t>
  </si>
  <si>
    <t>358-SD</t>
  </si>
  <si>
    <t>46'' SQUARE TABLE, SOLID TOP, PERFORATED SEATS   - PC FRAME</t>
  </si>
  <si>
    <t>358-T48</t>
  </si>
  <si>
    <t>48" SQUARE TABLE, REDWOOD STAIN</t>
  </si>
  <si>
    <t>358-U48</t>
  </si>
  <si>
    <t>48" SQUARE TABLE, UNTREATED PINE</t>
  </si>
  <si>
    <t>358-V</t>
  </si>
  <si>
    <t xml:space="preserve">46" SQUARE TABLE, DIAMOND  </t>
  </si>
  <si>
    <t>358-VC</t>
  </si>
  <si>
    <t>358-VR</t>
  </si>
  <si>
    <t>46" SQUARE TABLE, DIAMOND ROLLED EDGE</t>
  </si>
  <si>
    <t>360LP-P</t>
  </si>
  <si>
    <t>30" HEIGHT FOOD COURT SQUARE TABLE, PORTABLE, PERFORATED</t>
  </si>
  <si>
    <t>360LP-RDP</t>
  </si>
  <si>
    <t>30" HEIGHT FOOD COURT ROUND TABLE, PORTABLE, PERFORATED</t>
  </si>
  <si>
    <t>360LP-RDSD</t>
  </si>
  <si>
    <t xml:space="preserve">30" HEIGHT FOOD COURT ROUND TABLE, PORTABLE, SOLID TOP </t>
  </si>
  <si>
    <t>360LP-RDV</t>
  </si>
  <si>
    <t>30" HEIGHT FOOD COURT ROUND TABLE, PORTABLE, DIAMOND</t>
  </si>
  <si>
    <t>360LP-SD</t>
  </si>
  <si>
    <t xml:space="preserve">30" HEIGHT FOOD COURT SQUARE TABLE, PORTABLE, SOLID TOP </t>
  </si>
  <si>
    <t>360LP-V</t>
  </si>
  <si>
    <t>30" HEIGHT FOOD COURT SQUARE TABLE, PORTABLE, DIAMOND</t>
  </si>
  <si>
    <t>360LSM-P</t>
  </si>
  <si>
    <t>30" HEIGHT FOOD COURT SQUARE TABLE, SURFACE MOUNT, PERFORATED</t>
  </si>
  <si>
    <t>360LSM-RDP</t>
  </si>
  <si>
    <t>30" HEIGHT FOOD COURT ROUND TABLE, SURFACE MOUNT, PERFORATED</t>
  </si>
  <si>
    <t>360LSM-RDSD</t>
  </si>
  <si>
    <t xml:space="preserve">30" HEIGHT FOOD COURT ROUND TABLE, SURFACE MOUNT, SOLID TOP </t>
  </si>
  <si>
    <t>360LSM-RDV</t>
  </si>
  <si>
    <t>30" HEIGHT FOOD COURT ROUND TABLE, SURFACE MOUNT, DIAMOND</t>
  </si>
  <si>
    <t>360LSM-SD</t>
  </si>
  <si>
    <t>30" HEIGHT FOOD COURT SQUARE TABLE, SURFACE MOUNT, SOLID TOP</t>
  </si>
  <si>
    <t>360LSM-V</t>
  </si>
  <si>
    <t>30" HEIGHT FOOD COURT SQUARE TABLE, SURFACE MOUNT, DIAMOND</t>
  </si>
  <si>
    <t>360LS-P</t>
  </si>
  <si>
    <t>30" HEIGHT FOOD COURT SQUARE TABLE, INGROUND, PERFORATED</t>
  </si>
  <si>
    <t>360LS-RDP</t>
  </si>
  <si>
    <t>30" HEIGHT FOOD COURT ROUND TABLE, INGROUND, PERFORATED</t>
  </si>
  <si>
    <t>360LS-RDSD</t>
  </si>
  <si>
    <t xml:space="preserve">30" HEIGHT FOOD COURT ROUND TABLE, INGROUND, SOLID TOP </t>
  </si>
  <si>
    <t>360LS-RDV</t>
  </si>
  <si>
    <t>30" HEIGHT FOOD COURT ROUND TABLE, INGROUND, DIAMOND</t>
  </si>
  <si>
    <t>360LS-SD</t>
  </si>
  <si>
    <t xml:space="preserve">30" HEIGHT FOOD COURT SQUARE TABLE, INGROUND, SOLID TOP </t>
  </si>
  <si>
    <t>360LS-V</t>
  </si>
  <si>
    <t>30" HEIGHT FOOD COURT SQUARE TABLE, INGROUND, DIAMOND</t>
  </si>
  <si>
    <t>360P-P</t>
  </si>
  <si>
    <t>42" HEIGHT FOOD COURT SQUARE TABLE, PORTABLE, PERFORATED</t>
  </si>
  <si>
    <t>360P-RDP</t>
  </si>
  <si>
    <t>42" HEIGHT FOOD COURT ROUND TABLE, PORTABLE, PERFORATED</t>
  </si>
  <si>
    <t>360P-RDSD</t>
  </si>
  <si>
    <t xml:space="preserve">42" HEIGHT FOOD COURT ROUND TABLE, PORTABLE, SOLID TOP </t>
  </si>
  <si>
    <t>360P-RDV</t>
  </si>
  <si>
    <t>42" HEIGHT FOOD COURT ROUND TABLE, PORTABLE, DIAMOND</t>
  </si>
  <si>
    <t>360P-SD</t>
  </si>
  <si>
    <t xml:space="preserve">42" HEIGHT FOOD COURT SQUARE TABLE, PORTABLE, SOLID TOP </t>
  </si>
  <si>
    <t>360P-V</t>
  </si>
  <si>
    <t>42" HEIGHT FOOD COURT SQUARE TABLE, PORTABLE, DIAMOND</t>
  </si>
  <si>
    <t>360SM-P</t>
  </si>
  <si>
    <t>42" HEIGHT FOOD COURT SQUARE TABLE, SURFACE MOUNT, PERFORATED</t>
  </si>
  <si>
    <t>360SM-RDP</t>
  </si>
  <si>
    <t>42" HEIGHT FOOD COURT ROUND TABLE, SURFACE MOUNT, PERFORATED</t>
  </si>
  <si>
    <t>360SM-RDSD</t>
  </si>
  <si>
    <t xml:space="preserve">42" HEIGHT FOOD COURT ROUND TABLE, SURFACE MOUNT, SOLID TOP </t>
  </si>
  <si>
    <t>360SM-RDV</t>
  </si>
  <si>
    <t>42" HEIGHT FOOD COURT ROUND TABLE, SURFACE MOUNT, DIAMOND</t>
  </si>
  <si>
    <t>360SM-SD</t>
  </si>
  <si>
    <t>42" HEIGHT FOOD COURT SQUARE TABLE, SURFACE MOUNT, SOLID TOP</t>
  </si>
  <si>
    <t>360SM-V</t>
  </si>
  <si>
    <t>42" HEIGHT FOOD COURT SQUARE TABLE, SURFACE MOUNT, DIAMOND</t>
  </si>
  <si>
    <t>360S-P</t>
  </si>
  <si>
    <t>42" HEIGHT FOOD COURT SQUARE TABLE, INGROUND, PERFORATED</t>
  </si>
  <si>
    <t>360S-RDP</t>
  </si>
  <si>
    <t>42" HEIGHT FOOD COURT ROUND TABLE, INGROUND, PERFORATED</t>
  </si>
  <si>
    <t>360S-RDSD</t>
  </si>
  <si>
    <t xml:space="preserve">42" HEIGHT FOOD COURT ROUND TABLE, INGROUND, SOLID TOP </t>
  </si>
  <si>
    <t>360S-RDV</t>
  </si>
  <si>
    <t>42" HEIGHT FOOD COURT ROUND TABLE, INGROUND, DIAMOND</t>
  </si>
  <si>
    <t>360S-SD</t>
  </si>
  <si>
    <t xml:space="preserve">42" HEIGHT FOOD COURT SQUARE TABLE, INGROUND, SOLID TOP </t>
  </si>
  <si>
    <t>360S-V</t>
  </si>
  <si>
    <t>42" HEIGHT FOOD COURT SQUARE TABLE, INGROUND, DIAMOND</t>
  </si>
  <si>
    <t>361L-P</t>
  </si>
  <si>
    <t xml:space="preserve">30" HEIGHT FOOD COURT SQUARE TABLE, PERFORATED  </t>
  </si>
  <si>
    <t>361L-RDP</t>
  </si>
  <si>
    <t xml:space="preserve">30" HEIGHT FOOD COURT ROUND TABLE, PERFORATED  </t>
  </si>
  <si>
    <t>361L-RDSD</t>
  </si>
  <si>
    <t>30" HEIGHT FOOD COURT ROUND TABLE, SOLID TOP</t>
  </si>
  <si>
    <t>361L-RDV</t>
  </si>
  <si>
    <t>30" HEIGHT FOOD COURT ROUND TABLE, DIAMOND</t>
  </si>
  <si>
    <t>361L-SD</t>
  </si>
  <si>
    <t>30" HEIGHT FOOD COURT SQUARE TABLE, SOLID TOP</t>
  </si>
  <si>
    <t>361L-V</t>
  </si>
  <si>
    <t xml:space="preserve">30" HEIGHT FOOD COURT SQUARE TABLE, DIAMOND  </t>
  </si>
  <si>
    <t>361-P</t>
  </si>
  <si>
    <t xml:space="preserve">42" HEIGHT FOOD COURT SQUARE TABLE, PERFORATED  </t>
  </si>
  <si>
    <t>361-RDP</t>
  </si>
  <si>
    <t xml:space="preserve">42" HEIGHT FOOD COURT ROUND TABLE, PERFORATED  </t>
  </si>
  <si>
    <t>361-RDSD</t>
  </si>
  <si>
    <t>42" HEIGHT FOOD COURT ROUND TABLE, SOLID TOP</t>
  </si>
  <si>
    <t>361-RDV</t>
  </si>
  <si>
    <t>42" HEIGHT FOOD COURT ROUND TABLE, DIAMOND</t>
  </si>
  <si>
    <t>361-SD</t>
  </si>
  <si>
    <t>42" HEIGHT FOOD COURT SQUARE TABLE, SOLID TOP</t>
  </si>
  <si>
    <t>361-V</t>
  </si>
  <si>
    <t xml:space="preserve">42" HEIGHT FOOD COURT SQUARE TABLE, DIAMOND  </t>
  </si>
  <si>
    <t>362SM-RDP</t>
  </si>
  <si>
    <t xml:space="preserve">46" ROUND BAR HEIGHT TABLE W/CHAIRS, SURFACE MOUNT, PERFORATED </t>
  </si>
  <si>
    <t>362SM-RDV</t>
  </si>
  <si>
    <t xml:space="preserve">46" ROUND BAR HEIGHT TABLE W/CHAIRS, SURFACE MOUNT, DIAMOND </t>
  </si>
  <si>
    <t>362S-RDP</t>
  </si>
  <si>
    <t xml:space="preserve">46" ROUND BAR HEIGHT TABLE W/CHAIRS, INGROUND, PERFORATED </t>
  </si>
  <si>
    <t>362S-RDV</t>
  </si>
  <si>
    <t xml:space="preserve">46" ROUND BAR HEIGHT TABLE W/CHAIRS, INGROUND, DIAMOND </t>
  </si>
  <si>
    <t>364-RDSD</t>
  </si>
  <si>
    <t>36" HAMILTON ROUND TABLE, SOLID TOP</t>
  </si>
  <si>
    <t>364-SD</t>
  </si>
  <si>
    <t>36" HAMILTON SQUARE TABLE, SOLID TOP</t>
  </si>
  <si>
    <t>365-RDP</t>
  </si>
  <si>
    <t>Bistro Table w/ Swivel Seats - Perforated Pattern</t>
  </si>
  <si>
    <t>365-RDV</t>
  </si>
  <si>
    <t>Bistro Table w/ Swivel Seats - Diamond Pattern</t>
  </si>
  <si>
    <t>366LP-RDP</t>
  </si>
  <si>
    <t>30" HEIGHT FOOD COURT HALF ROUND TABLE, PORTABLE, PERFORATED</t>
  </si>
  <si>
    <t>366LP-RDV</t>
  </si>
  <si>
    <t>30" HEIGHT FOOD COURT HALF ROUND TABLE, PORTABLE, DIAMOND</t>
  </si>
  <si>
    <t>366LSM-RDP</t>
  </si>
  <si>
    <t>30" HEIGHT FOOD COURT HALF ROUND TABLE, SURFACE MOUNT, PERFORATED</t>
  </si>
  <si>
    <t>366LSM-RDV</t>
  </si>
  <si>
    <t>30" HEIGHT FOOD COURT HALF ROUND TABLE, SURFACE MOUNT, DIAMOND</t>
  </si>
  <si>
    <t>366LS-RDP</t>
  </si>
  <si>
    <t>30" HEIGHT FOOD COURT HALF ROUND TABLE, INGROUND, PERFORATED</t>
  </si>
  <si>
    <t>366LS-RDV</t>
  </si>
  <si>
    <t>30" HEIGHT FOOD COURT HALF ROUND TABLE, INGROUND, DIAMOND</t>
  </si>
  <si>
    <t>366P-RDP</t>
  </si>
  <si>
    <t>42" HEIGHT FOOD COURT HALF ROUND TABLE, PORTABLE, PERFORATED</t>
  </si>
  <si>
    <t>366P-RDV</t>
  </si>
  <si>
    <t>42" HEIGHT FOOD COURT HALF ROUND TABLE, PORTABLE, DIAMOND</t>
  </si>
  <si>
    <t>366SM-RDP</t>
  </si>
  <si>
    <t>42" HEIGHT FOOD COURT HALF ROUND TABLE, SURFACE MOUNT, PERFORATED</t>
  </si>
  <si>
    <t>366SM-RDV</t>
  </si>
  <si>
    <t>42" HEIGHT FOOD COURT HALF ROUND TABLE, SURFACE MOUNT, DIAMOND</t>
  </si>
  <si>
    <t>366S-RDP</t>
  </si>
  <si>
    <t>42" HEIGHT FOOD COURT HALF ROUND TABLE, INGROUND, PERFORATED</t>
  </si>
  <si>
    <t>366S-RDV</t>
  </si>
  <si>
    <t>42" HEIGHT FOOD COURT HALF ROUND TABLE, INGROUND, DIAMOND</t>
  </si>
  <si>
    <t>369SH-OP</t>
  </si>
  <si>
    <t>3-SEAT, 46" OCTAGON TABLE, PERFORATED, IN-GROUND PC FRAME</t>
  </si>
  <si>
    <t>369SH-OPR</t>
  </si>
  <si>
    <t>3-SEAT, 46" OCTAGON TABLE, PERFORATED ROLLED EDGE, IN-GROUND PC FRAME</t>
  </si>
  <si>
    <t>369SH-OV</t>
  </si>
  <si>
    <t>3-SEAT, 46" OCTAGON TABLE, DIAMOND, IN-GROUND PC FRAME</t>
  </si>
  <si>
    <t>369SH-OVR</t>
  </si>
  <si>
    <t>3-SEAT, 46" OCTAGON TABLE, DIAMOND ROLLED EDGE, IN-GROUND PC FRAME</t>
  </si>
  <si>
    <t>369SH-P</t>
  </si>
  <si>
    <t>3-SEAT, 46" SQUARE SPAN LEG TABLE, PERFORATED, INGROUND</t>
  </si>
  <si>
    <t>369SH-PR</t>
  </si>
  <si>
    <t>3-SEAT, 46" SQUARE SPAN LEG TABLE, PERFORATED ROLLED EDGE, INGROUND</t>
  </si>
  <si>
    <t>369SH-RDP</t>
  </si>
  <si>
    <t>46" ROUND ADA SPAN LEG TABLE, 3-SEAT, PERFORATED, INGROUND</t>
  </si>
  <si>
    <t>369SH-RDSD</t>
  </si>
  <si>
    <t>46'' ROUND ADA SPAN LEG TABLE, 3-SEAT,  PERFORATED SEATS, SOLID TOP, INGROUND - PC FRAME</t>
  </si>
  <si>
    <t>369SH-RDV</t>
  </si>
  <si>
    <t>46" ROUND ADA SPAN LEG TABLE, 3-SEAT, DIAMOND, INGROUND</t>
  </si>
  <si>
    <t>369SH-V</t>
  </si>
  <si>
    <t>3-SEAT, 46" SQUARE SPAN LEG TABLE, DIAMOND, INGROUND</t>
  </si>
  <si>
    <t>369SH-VR</t>
  </si>
  <si>
    <t>3-SEAT, 46" SQUARE SPAN LEG TABLE, DIAMOND ROLLED EDGE, INGROUND</t>
  </si>
  <si>
    <t>369SMH-OP</t>
  </si>
  <si>
    <t>3-SEAT, 46" OCTAGON TABLE, PERFORTAED, SURFACE MOUNT PC FRAME</t>
  </si>
  <si>
    <t>369SMH-OPR</t>
  </si>
  <si>
    <t>3-SEAT, 46" OCTAGON TABLE, PERFORTAED ROLLED EDGE, SURFACE MOUNT PC FRAME</t>
  </si>
  <si>
    <t>369SMH-OV</t>
  </si>
  <si>
    <t>3-SEAT, 46" OCTAGON TABLE, DIAMOND, SURFACE MOUNT PC FRAME</t>
  </si>
  <si>
    <t>369SMH-OVR</t>
  </si>
  <si>
    <t>3-SEAT, 46" OCTAGON TABLE, DIAMOND ROLLED EDGE, SURFACE MOUNT PC FRAME</t>
  </si>
  <si>
    <t>369SMH-P</t>
  </si>
  <si>
    <t>3-SEAT, 46" SQUARE SPAN LEG TABLE, PERFORATED, SURFACE MOUNT</t>
  </si>
  <si>
    <t>369SMH-PR</t>
  </si>
  <si>
    <t>3-SEAT, 46" SQUARE SPAN LEG TABLE, PERFORATED ROLLED EDGE, SURFACE MOUNT</t>
  </si>
  <si>
    <t>369SMH-RDP</t>
  </si>
  <si>
    <t>46" ROUND ADA SPAN LEG TABLE, 3-SEAT, PERFORATED, SURFACE MOUNT</t>
  </si>
  <si>
    <t>369SMH-RDSD</t>
  </si>
  <si>
    <t>46'' ROUND ADA SPAN LEG TABLE, 3-SEAT,  PERFORATED SEATS, SOLID TOP, SURFACE MOUNT - PC FRAME</t>
  </si>
  <si>
    <t>369SMH-RDV</t>
  </si>
  <si>
    <t>46" ROUND ADA SPAN LEG TABLE, 3-SEAT, DIAMOND, SURFACE MOUNT</t>
  </si>
  <si>
    <t>369SMH-V</t>
  </si>
  <si>
    <t>3-SEAT, 46" SQUARE SPAN LEG TABLE, DIAMOND, SURFACE MOUNT</t>
  </si>
  <si>
    <t>369SMH-VR</t>
  </si>
  <si>
    <t>3-SEAT, 46" SQUARE SPAN LEG TABLE, DIAMOND ROLLED EDGE, SURFACE MOUNT</t>
  </si>
  <si>
    <t>369SM-OP</t>
  </si>
  <si>
    <t>46" OCTAGON TABLE, PERFORTAED, SURFACE MOUNT PC FRAME</t>
  </si>
  <si>
    <t>369SM-OPR</t>
  </si>
  <si>
    <t>46" OCTAGON TABLE, PERFORATED ROLLED EDGE, SURFACE MOUNT PC FRAME</t>
  </si>
  <si>
    <t>369SM-OV</t>
  </si>
  <si>
    <t>46" OCTAGON TABLE, DIAMOND, SURFACE MOUNT PC FRAME</t>
  </si>
  <si>
    <t>369SM-OVR</t>
  </si>
  <si>
    <t>46" OCTAGON TABLE, DIAMOND ROLLED EDGE, SURFACE MOUNT PC FRAME</t>
  </si>
  <si>
    <t>369SM-P</t>
  </si>
  <si>
    <t>46" SQUARE SPAN LEG TABLE, PERFORATED, SURFACE MOUNT</t>
  </si>
  <si>
    <t>369SM-PR</t>
  </si>
  <si>
    <t>46" SQUARE SPAN LEG TABLE, PERFORATED ROLLED EDGE, SURFACE MOUNT</t>
  </si>
  <si>
    <t>369SM-RDP</t>
  </si>
  <si>
    <t>46" ROUND SPAN LEG TABLE, PERFORATED, SURFACE MOUNT</t>
  </si>
  <si>
    <t>369SM-RDSD</t>
  </si>
  <si>
    <t>46'' ROUND TABLE, PERFORATED SEATS, SOLID TOP - PC FRAME</t>
  </si>
  <si>
    <t>369SM-RDV</t>
  </si>
  <si>
    <t>46" ROUND SPAN LEG TABLE, DIAMOND, SURFACE MOUNT</t>
  </si>
  <si>
    <t>369SM-V</t>
  </si>
  <si>
    <t>46" SQUARE SPAN LEG TABLE, DIAMOND, SURFACE MOUNT</t>
  </si>
  <si>
    <t>369SM-VR</t>
  </si>
  <si>
    <t>46" SQUARE SPAN LEG TABLE, DIAMOND ROLLED EDGE, SURFACE MOUNT</t>
  </si>
  <si>
    <t>369S-OP</t>
  </si>
  <si>
    <t>46" OCTAGON TABLE, PERFORATED, IN-GROUND PC FRAME</t>
  </si>
  <si>
    <t>369S-OPR</t>
  </si>
  <si>
    <t>46" OCTAGON TABLE, PERFORATED ROLLED EDGE, IN-GROUND PC FRAME</t>
  </si>
  <si>
    <t>369S-OV</t>
  </si>
  <si>
    <t>46" OCTAGON TABLE, DIAMOND, IN-GROUND PC FRAME</t>
  </si>
  <si>
    <t>369S-OVR</t>
  </si>
  <si>
    <t>46" OCTAGON TABLE, DIAMOND ROLLED EDGE, IN-GROUND PC FRAME</t>
  </si>
  <si>
    <t>369S-P</t>
  </si>
  <si>
    <t>46" SQUARE SPAN LEG TABLE, PERFORATED, INGROUND</t>
  </si>
  <si>
    <t>369S-PR</t>
  </si>
  <si>
    <t>46" SQUARE SPAN LEG TABLE, PERFORATED ROLLED EDGE, INGROUND</t>
  </si>
  <si>
    <t>369S-RDP</t>
  </si>
  <si>
    <t>46" ROUND SPAN LEG TABLE, PERFORATED, INGROUND</t>
  </si>
  <si>
    <t>369S-RDSD</t>
  </si>
  <si>
    <t>46'' ROUND TABLE, PERFORATED SEATS, SOLID TOP, INGROUND - PC FRAME</t>
  </si>
  <si>
    <t>369S-RDV</t>
  </si>
  <si>
    <t>46" ROUND SPAN LEG TABLE, DIAMOND, INGROUND</t>
  </si>
  <si>
    <t>369S-V</t>
  </si>
  <si>
    <t>46" SQUARE SPAN LEG TABLE, DIAMOND, INGROUND</t>
  </si>
  <si>
    <t>369S-VR</t>
  </si>
  <si>
    <t>46" SQUARE SPAN LEG TABLE, DIAMOND ROLLED EDGE, INGROUND</t>
  </si>
  <si>
    <t>40SH3-S</t>
  </si>
  <si>
    <t>46" KENSINGTON SQUARE TABLE ADA 3-SEAT, INGROUND, SLAT</t>
  </si>
  <si>
    <t>40SMH3-S</t>
  </si>
  <si>
    <t>46" KENSINGTON SQUARE TABLE ADA 3-SEAT, SURFACE MOUNT, SLAT</t>
  </si>
  <si>
    <t>40SM-S</t>
  </si>
  <si>
    <t>46" KENSINGTON SQUARE TABLE, SURFACE MOUNT, SLAT</t>
  </si>
  <si>
    <t>40S-S</t>
  </si>
  <si>
    <t>46" KENSINGTON SQUARE TABLE, IN GROUND, SLAT</t>
  </si>
  <si>
    <t>410SM-R2</t>
  </si>
  <si>
    <t>2' Denali Recycled Plastic Bench with Back , Surface Mount-P/C</t>
  </si>
  <si>
    <t>410SM-R4</t>
  </si>
  <si>
    <t>4' Denali Recycled Plastic Bench with Back , Surface Mount-P/C</t>
  </si>
  <si>
    <t>410SM-R6</t>
  </si>
  <si>
    <t>6' Denali Recycled Plastic Bench with Back, Surface Mount-P/C</t>
  </si>
  <si>
    <t>410SM-R8</t>
  </si>
  <si>
    <t>8' Denali Recycled Plastic Bench with Back, Surface Mount-P/C</t>
  </si>
  <si>
    <t>410S-R2</t>
  </si>
  <si>
    <t>2' Denali Recycled Plastic Bench with Back, Inground- P/C</t>
  </si>
  <si>
    <t>410S-R4</t>
  </si>
  <si>
    <t>4' Denali Recycled Plastic Bench with Back 4' Inground- P/C</t>
  </si>
  <si>
    <t>410S-R6</t>
  </si>
  <si>
    <t>6' Denali Recycled Plastic Bench with Back 6' Inground- P/C</t>
  </si>
  <si>
    <t>410S-R8</t>
  </si>
  <si>
    <t>8' Denali Recycled Plastic Bench with Back 8' Inground- P/C</t>
  </si>
  <si>
    <t>411SM-R2</t>
  </si>
  <si>
    <t>2' Denali Recycled Plastic Bench without Back 2, Surface Mount-P/C</t>
  </si>
  <si>
    <t>411SM-R4</t>
  </si>
  <si>
    <t>4' Denali Recycled Plastic Bench without Back 4, Surface Mount-P/C</t>
  </si>
  <si>
    <t>411SM-R6</t>
  </si>
  <si>
    <t>6' Denali Recycled Plastic Bench without Back 6, Surface Mount-P/C</t>
  </si>
  <si>
    <t>411SM-R8</t>
  </si>
  <si>
    <t>8' Denali Recycled Plastic Bench without Back 8', Surface Mount-P/C</t>
  </si>
  <si>
    <t>411S-R2</t>
  </si>
  <si>
    <t>2' Denali Recycled Plastic Bench without back 2' Inground-</t>
  </si>
  <si>
    <t>411S-R4</t>
  </si>
  <si>
    <t>4' Denali Recycled Plastic Bench without back 4' Inground-</t>
  </si>
  <si>
    <t>411S-R6</t>
  </si>
  <si>
    <t>6' Denali Recycled Plastic Bench without Back 6' Inground-</t>
  </si>
  <si>
    <t>411S-R8</t>
  </si>
  <si>
    <t>8' Denali Recycled Plastic Bench without Back 8' Inground-</t>
  </si>
  <si>
    <t>412-R</t>
  </si>
  <si>
    <t>14" Denali Recycled Side Table ONLY- P/C</t>
  </si>
  <si>
    <t>413SH-R38</t>
  </si>
  <si>
    <t>38.5" Denali Square Recycled Plastic Table, 3 Seat, Ingro- P/C</t>
  </si>
  <si>
    <t>413SH-RDR38</t>
  </si>
  <si>
    <t>38" Denali Round Recycled Plastic Table, 3 Seat, Ingrou- P/C</t>
  </si>
  <si>
    <t>413SMH-R38</t>
  </si>
  <si>
    <t>38.5"  Denali Square Recycled Plastic Table, 3 Seat, Surface Mount-P/C</t>
  </si>
  <si>
    <t>413SMH-RDR38</t>
  </si>
  <si>
    <t>38" Denali Round Recycled Plastic Table, 3 Seat, Surface Mount-P/C</t>
  </si>
  <si>
    <t>413SM-R38</t>
  </si>
  <si>
    <t>38.5"  Denali Square Recycled Plastic Table, 4 Seat, SM- P/C</t>
  </si>
  <si>
    <t>413SM-RDR38</t>
  </si>
  <si>
    <t>38" Denali Round Recycled Plastic Table, 4 Seat, Surface Mount-P/C</t>
  </si>
  <si>
    <t>413S-R38</t>
  </si>
  <si>
    <t>38.5" Denali Square Recycled Plastic Table, 4 Seat, Inground- P/C</t>
  </si>
  <si>
    <t>413S-RDR38</t>
  </si>
  <si>
    <t>38" Denali Round Recycled Plastic Table, 4 Seat, Inground- P/C</t>
  </si>
  <si>
    <t>41-SL</t>
  </si>
  <si>
    <t>36 GALLON KENSINGTON RECEPTACLE W/ SOLID LID &amp; PLASTIC LINER</t>
  </si>
  <si>
    <t>42-RDS</t>
  </si>
  <si>
    <t>36" KENSINGTON 3 SEAT, ROUND SOLID TOP TABLE, SLAT - PC</t>
  </si>
  <si>
    <t>43SM-S6</t>
  </si>
  <si>
    <t>6' KENSINGTON BENCH W/ BACK, SLAT - PC FRAME</t>
  </si>
  <si>
    <t>43S-S6</t>
  </si>
  <si>
    <t>6' KENSINGTON BENCH W/ BACK, SLAT, INGROUND- PC FRAME</t>
  </si>
  <si>
    <t>44SM-S6</t>
  </si>
  <si>
    <t>6' KENSINGTON BENCH W/O BACK, SLAT - PC FRAME</t>
  </si>
  <si>
    <t>44S-S6</t>
  </si>
  <si>
    <t>6' KENSINGTON BENCH W/O BACK, SLAT INGROUND - PC FRAME</t>
  </si>
  <si>
    <t>5000S</t>
  </si>
  <si>
    <t>SOLSTICE HORSESHOE BIKE RACK, 1.9 OD, round tubing, INGROUND</t>
  </si>
  <si>
    <t>5000SM</t>
  </si>
  <si>
    <t>SOLSTICE HORSESHOE BIKE RACK, 1.9 OD, round tubing, SURFACE MOUNT</t>
  </si>
  <si>
    <t>501SM-P</t>
  </si>
  <si>
    <t>1-SEAT, 30 SINGLE PED. CANTEEN TABLE, SURFACE MOUNT, PERFORATED"</t>
  </si>
  <si>
    <t>501S-P</t>
  </si>
  <si>
    <t>1-SEAT, 30 SINGLE PED. CANTEEN TABLE, INGROUND, PERFORATED"</t>
  </si>
  <si>
    <t>5020S</t>
  </si>
  <si>
    <t>HORIZONS HORSESHOE BIKE RACK, 2 SQUARE TUBING, INGROUND</t>
  </si>
  <si>
    <t>5020SM</t>
  </si>
  <si>
    <t>HORIZONS HORSESHOE BIKE RACK, 2 SQUARE TUBING, SURFACE MOUNT</t>
  </si>
  <si>
    <t>502SM-P</t>
  </si>
  <si>
    <t>2-SEAT, 30 SINGLE PED. CANTEEN TABLE, SURFACE MOUNT, PERFORATED"</t>
  </si>
  <si>
    <t>502S-P</t>
  </si>
  <si>
    <t>2-SEAT, 30 SINGLE PED. CANTEEN TABLE, INGROUND, PERFORATED"</t>
  </si>
  <si>
    <t>5040S</t>
  </si>
  <si>
    <t>HITCH POST BIKE RACK,INGROUND MOUNT</t>
  </si>
  <si>
    <t>5040SM</t>
  </si>
  <si>
    <t>HITCH POST BIKE RACK, SURFACE MOUNT</t>
  </si>
  <si>
    <t>504SM-P</t>
  </si>
  <si>
    <t>4-SEAT, 30 SINGLE PED. CANTEEN TABLE, SURFACE MOUNT, PERFORATED"</t>
  </si>
  <si>
    <t>504S-P</t>
  </si>
  <si>
    <t>4-SEAT, 30 SINGLE PED. CANTEEN TABLE, INGROUND, PERFORATED"</t>
  </si>
  <si>
    <t>50SM-HX</t>
  </si>
  <si>
    <t>36" SQUARE HUNTINGTON TABLE WITH 4 CHAIRS, SURFACE MOUNT, POWDERCOATED</t>
  </si>
  <si>
    <t>51-HXAU</t>
  </si>
  <si>
    <t>32 GALLON HUNTINGTON RECEPTACLE WITH ASH URN LID &amp; PLASTIC LINER, POWDERCOATED</t>
  </si>
  <si>
    <t>51-HXFT</t>
  </si>
  <si>
    <t>32 GALLON HUNTINGTON RECEPTACLE WITH FLAT TOP LID &amp; PLASTIC LINER, POWDERCOATED</t>
  </si>
  <si>
    <t>51-HXRB</t>
  </si>
  <si>
    <t>32 GALLON HUNTINGTON RECEPTACLE WITH RAIN BONNET LID &amp; PLASTIC LINER, POWDERCOATED</t>
  </si>
  <si>
    <t>52-HX4</t>
  </si>
  <si>
    <t>4' HUNTINGTON BENCH W/OUT BACK, POWDERCOATED</t>
  </si>
  <si>
    <t>52-HX6</t>
  </si>
  <si>
    <t>6' HUNTINGTON BENCH W/OUT BACK, POWDERCOATED</t>
  </si>
  <si>
    <t>52-HX8</t>
  </si>
  <si>
    <t>8' HUNTINGTON BENCH W/OUT BACK, POWDERCOATED</t>
  </si>
  <si>
    <t>53-HX2</t>
  </si>
  <si>
    <t>21" HUNTINGTON CHAIR W/ BACK, POWDERCOATED</t>
  </si>
  <si>
    <t>53-HX4</t>
  </si>
  <si>
    <t>4' HUNTINGTON BENCH W/ BACK, POWDERCOATED</t>
  </si>
  <si>
    <t>53-HX6</t>
  </si>
  <si>
    <t>6' HUNTINGTON BENCH W/ BACK, POWDERCOATED</t>
  </si>
  <si>
    <t>53-HX8</t>
  </si>
  <si>
    <t>8' HUNTINGTON BENCH W/ BACK, POWDERCOATED</t>
  </si>
  <si>
    <t>5503-10</t>
  </si>
  <si>
    <t>PORTABLE MODERN DOUBLE SIDED 10’ LONG</t>
  </si>
  <si>
    <t>5503-5</t>
  </si>
  <si>
    <t>PORTABLE MODERN DOUBLE SIDED 5’ LONG</t>
  </si>
  <si>
    <t>5503-8</t>
  </si>
  <si>
    <t>PORTABLE MODERN DOUBLE SIDED 8’ LONG</t>
  </si>
  <si>
    <t>5705P</t>
  </si>
  <si>
    <t>PORTABLE TRADITIONAL SINGLE SIDED PARKING 5’ LONG</t>
  </si>
  <si>
    <t>5705PAO</t>
  </si>
  <si>
    <t>PORTABLE TRADITIONAL SINGLE SIDED PARKING 5’ LONG ADD ON</t>
  </si>
  <si>
    <t>5705S</t>
  </si>
  <si>
    <t>INGROUND TRADITIONAL SINGLE SIDED PARKING 5’ LONG</t>
  </si>
  <si>
    <t>5705SAO</t>
  </si>
  <si>
    <t>INGROUND TRADITIONAL SINGLE SIDED PARKING 5’ LONG ADD ON</t>
  </si>
  <si>
    <t>5705SM</t>
  </si>
  <si>
    <t>SURFACE MOUNT TRADITIONAL SINGLE SIDED PARKING 5’ LONG</t>
  </si>
  <si>
    <t>5705SMAO</t>
  </si>
  <si>
    <t>SURFACE MOUNT TRADITIONAL SINGLE SIDED PARKING 5’ LONG ADD ON</t>
  </si>
  <si>
    <t>5708P</t>
  </si>
  <si>
    <t>PORTABLE TRADITIONAL SINGLE SIDED PARKING 8’ LONG</t>
  </si>
  <si>
    <t>5708PAO</t>
  </si>
  <si>
    <t>PORTABLE TRADITIONAL SINGLE SIDED PARKING 8’ LONG ADD ON</t>
  </si>
  <si>
    <t>5708S</t>
  </si>
  <si>
    <t>INGROUND TRADITIONAL SINGLE SIDED PARKING 8’ LONG</t>
  </si>
  <si>
    <t>5708SAO</t>
  </si>
  <si>
    <t>INGROUND TRADITIONAL SINGLE SIDED PARKING 8’ LONG ADD ON</t>
  </si>
  <si>
    <t>5708SM</t>
  </si>
  <si>
    <t>SURFACE MOUNT TRADITIONAL SINGLE SIDED PARKING 8’ LONG</t>
  </si>
  <si>
    <t>5708SMAO</t>
  </si>
  <si>
    <t>SURFACE MOUNT TRADITIONAL SINGLE SIDED PARKING 8’ LONG ADD ON</t>
  </si>
  <si>
    <t>5710P</t>
  </si>
  <si>
    <t>PORTABLE TRADITIONAL SINGLE SIDED PARKING 10’ LONG</t>
  </si>
  <si>
    <t>5710PAO</t>
  </si>
  <si>
    <t>PORTABLE TRADITIONAL SINGLE SIDED PARKING 10’ LONG ADD ON</t>
  </si>
  <si>
    <t>5710S</t>
  </si>
  <si>
    <t>INGROUND TRADITIONAL SINGLE SIDED PARKING 10’ LONG</t>
  </si>
  <si>
    <t>5710SAO</t>
  </si>
  <si>
    <t>INGROUND TRADITIONAL SINGLE SIDED PARKING 10’ LONG ADD ON</t>
  </si>
  <si>
    <t>5710SM</t>
  </si>
  <si>
    <t>SURFACE MOUNT TRADITIONAL SINGLE SIDED PARKING 10’ LONG</t>
  </si>
  <si>
    <t>5710SMAO</t>
  </si>
  <si>
    <t>SURFACE MOUNT TRADITIONAL SINGLE SIDED PARKING 10’ LONG ADD ON</t>
  </si>
  <si>
    <t>5801-2</t>
  </si>
  <si>
    <t>INVERTED U BIKE RACK ON RAILS-2 LOOPS, 14.5" wide with 2-3/8 OD ROUND TUBING</t>
  </si>
  <si>
    <t>5801-3</t>
  </si>
  <si>
    <t>INVERTED U BIKE RACK ON RAILS-3 LOOPS, 14.5" wide with 2-3/8 OD ROUND TUBING</t>
  </si>
  <si>
    <t>5801-4</t>
  </si>
  <si>
    <t>INVERTED U BIKE RACK ON RAILS-4 LOOPS, 14.5" wide with 2-3/8 OD ROUND TUBING</t>
  </si>
  <si>
    <t>5801-5</t>
  </si>
  <si>
    <t>INVERTED U BIKE RACK ON RAILS-5 LOOPS, 14.5" wide with 2-3/8 OD ROUND TUBING</t>
  </si>
  <si>
    <t>5801D-2</t>
  </si>
  <si>
    <t>INVERTED DELUXE U BIKE RACK ON RAILS-2 LOOPS, 30" wide with 2-3/8 OD ROUND TUBING</t>
  </si>
  <si>
    <t>5801D-3</t>
  </si>
  <si>
    <t>INVERTED DELUXE U BIKE RACK ON RAILS-3 LOOPS, 30" wide with 2-3/8 OD ROUND TUBING</t>
  </si>
  <si>
    <t>5801D-4</t>
  </si>
  <si>
    <t>INVERTED DELUXE U BIKE RACK ON RAILS-4 LOOPS, 30" wide with 2-3/8 OD ROUND TUBING</t>
  </si>
  <si>
    <t>5801D-5</t>
  </si>
  <si>
    <t>INVERTED DELUXE U BIKE RACK ON RAILS-5 LOOPS, 30" wide with 2-3/8 OD ROUND TUBING</t>
  </si>
  <si>
    <t>5801DS</t>
  </si>
  <si>
    <t>INGROUND DELUXE CONTEMPORARY LOOP BIKE RACK, 30" wide with 2-3/8" OD ROUND TUBING</t>
  </si>
  <si>
    <t>5801DSM</t>
  </si>
  <si>
    <t>SURFACE MOUNT DELUXE CONTEMPORARY LOOP BIKE RACK, 30"wide with 2-3/8" OD ROUND TUBING</t>
  </si>
  <si>
    <t>5801S</t>
  </si>
  <si>
    <t>INGROUND CONTEMPORARY LOOP BUJE RACK 1'- 3” LONG, 2-3/8” O.D. PIPE</t>
  </si>
  <si>
    <t>5801SM</t>
  </si>
  <si>
    <t>SURFACE MOUNT CONTEMPORARY LOOP BIKE RACK 1’- 3” LONG, 2-3/8” O.D. PIPE</t>
  </si>
  <si>
    <t>5803S</t>
  </si>
  <si>
    <t>INGROUND CONTEMPORARY LOOP BIKE RACK 3’- 3” LONG, 2-3/8” O.D. PIPE</t>
  </si>
  <si>
    <t>5803SM</t>
  </si>
  <si>
    <t>SURFACE MOUNT CONTEMPORARY LOOP BIKE RACK 3’- 3” LONG, 2-3/8” O.D. PIPE</t>
  </si>
  <si>
    <t>5805S</t>
  </si>
  <si>
    <t>INGROUND CONTEMPORARY LOOP BIKE RACK  5’- 3” LONG, 2-3/8” O.D. PIPE</t>
  </si>
  <si>
    <t>5805SM</t>
  </si>
  <si>
    <t>SURFACE MOUNT CONTEMPORARY LOOP BIKE RACK 5- 3” LONG, 2-3/8” O.D. PIPE</t>
  </si>
  <si>
    <t>5807S</t>
  </si>
  <si>
    <t>INGROUND CONTEMPORARY LOOP BIKE RACK 7’- 3” LONG, 2-3/8” O.D. PIPE</t>
  </si>
  <si>
    <t>5807SM</t>
  </si>
  <si>
    <t>SURFACE MOUNT CONTEMPORARY LOOP BIKE RACK 7'- 3” LONG, 2-3/8” O.D. PIPE</t>
  </si>
  <si>
    <t>5809S</t>
  </si>
  <si>
    <t>INGROUND CONTEMPORARY LOOP BIKE RACK 9’- 3” LONG, 2-3/8” O.D. PIPE</t>
  </si>
  <si>
    <t>5809SM</t>
  </si>
  <si>
    <t>SURFACE MOUNT CONTEMPORARY LOOP BIKE RACK 9’- 3” LONG, 2-3/8” O.D. PIPE</t>
  </si>
  <si>
    <t>5811S</t>
  </si>
  <si>
    <t>INGROUND CONTEMPORARY LOOP BIKE RACK 11’- 4” LONG, 2-3/8” O.D. PIPE</t>
  </si>
  <si>
    <t>5811SM</t>
  </si>
  <si>
    <t>SURFACE MOUNT CONTEMPORARY LOOP BIKE RACK 11’- 4” LONG, 2-3/8” O.D. PIPE</t>
  </si>
  <si>
    <t>5813S</t>
  </si>
  <si>
    <t>INGROUND CONTEMPORARY LOOP BIKE RACK 13’- 4” LONG, 2-3/8” O.D. PIPE</t>
  </si>
  <si>
    <t>5813SM</t>
  </si>
  <si>
    <t>SURFACE MOUNT CONTEMPORARY LOOP BIKE RACK 13’- 4” LONG, 2-3/8” O.D. PIPE</t>
  </si>
  <si>
    <t>5821-2</t>
  </si>
  <si>
    <t>INVERTED U BIKE RACK ON RAILS-2 LOOPS, 18" wide with 2" SQUARE TUBING</t>
  </si>
  <si>
    <t>5821-3</t>
  </si>
  <si>
    <t>INVERTED U BIKE RACK ON RAILS-3 LOOPS, 18" wide with 2" SQUARE TUBING</t>
  </si>
  <si>
    <t>5821-4</t>
  </si>
  <si>
    <t>INVERTED U BIKE RACK ON RAILS-4 LOOPS, 18" wide with 2" SQUARE TUBING</t>
  </si>
  <si>
    <t>5821-5</t>
  </si>
  <si>
    <t>INVERTED U BIKE RACK ON RAILS-5 LOOPS, 18" wide with 2" SQUARE TUBING</t>
  </si>
  <si>
    <t>5821D-2</t>
  </si>
  <si>
    <t>INVERTED DELUXE U BIKE RACK ON RAILS-2 LOOPS, 30" wide with 2" SQUARE TUBING</t>
  </si>
  <si>
    <t>5821D-3</t>
  </si>
  <si>
    <t>INVERTED DELUXE U BIKE RACK ON RAILS-3 LOOPS, 30" wide with 2" SQUARE TUBING</t>
  </si>
  <si>
    <t>5821D-4</t>
  </si>
  <si>
    <t>INVERTED DELUXE U BIKE RACK ON RAILS-4 LOOPS, 30" wide with 2" SQUARE TUBING</t>
  </si>
  <si>
    <t>5821D-5</t>
  </si>
  <si>
    <t>INVERTED DELUXE U BIKE RACK ON RAILS-5 LOOPS, 30" wide with 2" SQUARE TUBING</t>
  </si>
  <si>
    <t>5821DS</t>
  </si>
  <si>
    <t>INGROUND DELUXE INVERTED BIKE RACK, 30" wide with 2" SQUARE TUBING</t>
  </si>
  <si>
    <t>5821DSM</t>
  </si>
  <si>
    <t>SURFACE MOUNT DELUXE INVERTED BIKE RACK, 30" wide with 2" SQUARE TUBING</t>
  </si>
  <si>
    <t>5821S</t>
  </si>
  <si>
    <t>INGROUND INVERTED BIKE RACK, 18" wide with 2" SQUARE TUBING</t>
  </si>
  <si>
    <t>5821SM</t>
  </si>
  <si>
    <t>SURFACE MOUNT INVERTED BIKE RACK, 18" wide with 2" SQUARE TUBING</t>
  </si>
  <si>
    <t>5905P</t>
  </si>
  <si>
    <t>PORTABLE TRADITIONAL DOUBLE SIDED PARKING 5’ LONG</t>
  </si>
  <si>
    <t>5905PAO</t>
  </si>
  <si>
    <t>PORTABLE TRADITIONAL DOUBLE SIDED PARKING 5’ LONG ADD ON</t>
  </si>
  <si>
    <t>5905S</t>
  </si>
  <si>
    <t>INGROUND TRADITIONAL DOUBLE SIDED PARKING 5’ LONG</t>
  </si>
  <si>
    <t>5905SAO</t>
  </si>
  <si>
    <t>INGROUND TRADITIONAL DOUBLE SIDED PARKING 5’ LONG ADD ON</t>
  </si>
  <si>
    <t>5905SM</t>
  </si>
  <si>
    <t>SURFACE MOUNT TRADITIONAL DOUBLE SIDED PARKING 5’ LONG</t>
  </si>
  <si>
    <t>5905SMAO</t>
  </si>
  <si>
    <t>SURFACE MOUNT TRADITIONAL DOUBLE SIDED PARKING 5’ LONG ADD ON</t>
  </si>
  <si>
    <t>5908P</t>
  </si>
  <si>
    <t>PORTABLE TRADITIONAL DOUBLE SIDED PARKING 8’ LONG</t>
  </si>
  <si>
    <t>5908PAO</t>
  </si>
  <si>
    <t>PORTABLE TRADITIONAL DOUBLE SIDED PARKING 8’ LONG ADD ON</t>
  </si>
  <si>
    <t>5908S</t>
  </si>
  <si>
    <t>INGROUND TRADITIONAL DOUBLE SIDED PARKING 8’ LONG</t>
  </si>
  <si>
    <t>5908SAO</t>
  </si>
  <si>
    <t>INGROUND TRADITIONAL DOUBLE SIDED PARKING 8’ LONG ADD ON</t>
  </si>
  <si>
    <t>5908SM</t>
  </si>
  <si>
    <t>SURFACE MOUNT TRADITIONAL DOUBLE SIDED PARKING 8’ LONG</t>
  </si>
  <si>
    <t>5908SMAO</t>
  </si>
  <si>
    <t>SURFACE MOUNT TRADITIONAL DOUBLE SIDED PARKING 8’ LONG ADD ON</t>
  </si>
  <si>
    <t>5910P</t>
  </si>
  <si>
    <t>PORTABLE TRADITIONAL DOUBLE SIDED PARKING 10’ LONG</t>
  </si>
  <si>
    <t>5910PAO</t>
  </si>
  <si>
    <t>PORTABLE TRADITIONAL DOUBLE SIDED PARKING 10’ LONG ADD ON</t>
  </si>
  <si>
    <t>5910S</t>
  </si>
  <si>
    <t>INGROUND TRADITIONAL DOUBLE SIDED PARKING 10’ LONG</t>
  </si>
  <si>
    <t>5910SAO</t>
  </si>
  <si>
    <t>INGROUND TRADITIONAL DOUBLE SIDED PARKING 10’ LONG ADD ON</t>
  </si>
  <si>
    <t>5910SM</t>
  </si>
  <si>
    <t>SURFACE MOUNT TRADITIONAL DOUBLE SIDED PARKING 10’ LONG</t>
  </si>
  <si>
    <t>5910SMAO</t>
  </si>
  <si>
    <t>SURFACE MOUNT TRADITIONAL DOUBLE SIDED PARKING 10’ LONG ADD ON</t>
  </si>
  <si>
    <t>59S-BRN4</t>
  </si>
  <si>
    <t>4' RICHMOND BROWN RECYCLED LEAN RAIL - INGROUND MOUNT</t>
  </si>
  <si>
    <t>59S-BRN6</t>
  </si>
  <si>
    <t>6' RICHMOND BROWN RECYCLED LEAN RAIL - INGROUND MOUNT</t>
  </si>
  <si>
    <t>59S-BRN8</t>
  </si>
  <si>
    <t>8' RICHMOND BROWN RECYCLED LEAN RAIL - INGROUND MOUNT</t>
  </si>
  <si>
    <t>59S-CDR4</t>
  </si>
  <si>
    <t>4' RICHMOND CEDAR RECYCLED LEAN RAIL - INGROUND MOUNT</t>
  </si>
  <si>
    <t>59S-CDR6</t>
  </si>
  <si>
    <t>6' RICHMOND CEDAR RECYCLED LEAN RAIL - INGROUND MOUNT</t>
  </si>
  <si>
    <t>59S-CDR8</t>
  </si>
  <si>
    <t>8' RICHMOND CEDAR RECYCLED LEAN RAIL - INGROUND MOUNT</t>
  </si>
  <si>
    <t>59S-GRN4</t>
  </si>
  <si>
    <t>4' RICHMOND GREEN RECYCLED LEAN RAIL - INGROUND MOUNT</t>
  </si>
  <si>
    <t>59S-GRN6</t>
  </si>
  <si>
    <t>6' RICHMOND GREEN RECYCLED LEAN RAIL - INGROUND MOUNT</t>
  </si>
  <si>
    <t>59S-GRN8</t>
  </si>
  <si>
    <t>8' RICHMOND GREEN RECYCLED LEAN RAIL - INGROUND MOUNT</t>
  </si>
  <si>
    <t>59S-GRY4</t>
  </si>
  <si>
    <t>4' RICHMOND GRAY RECYCLED LEAN RAIL - INGROUND MOUNT</t>
  </si>
  <si>
    <t>59S-GRY6</t>
  </si>
  <si>
    <t>6' RICHMOND GRAY RECYCLED LEAN RAIL - INGROUND MOUNT</t>
  </si>
  <si>
    <t>59S-GRY8</t>
  </si>
  <si>
    <t>8' RICHMOND GRAY RECYCLED LEAN RAIL - INGROUND MOUNT</t>
  </si>
  <si>
    <t>59S-HS4</t>
  </si>
  <si>
    <t>4' RICHMOND HORIZONTAL SLAT LEAN RAIL - INGROUND MOUNT</t>
  </si>
  <si>
    <t>59S-HS6</t>
  </si>
  <si>
    <t>6' RICHMOND HORIZONTAL SLAT LEAN RAIL - INGROUND MOUNT</t>
  </si>
  <si>
    <t>59S-HS8</t>
  </si>
  <si>
    <t>8' RICHMOND HORIZONTAL SLAT LEAN RAIL - INGROUND MOUNT</t>
  </si>
  <si>
    <t>59SM-BRN4</t>
  </si>
  <si>
    <t>4' RICHMOND BROWN RECYCLED LEAN RAIL - SURFACE MOUNT</t>
  </si>
  <si>
    <t>59SM-BRN6</t>
  </si>
  <si>
    <t>6' RICHMOND BROWN RECYCLED LEAN RAIL - SURFACE MOUNT</t>
  </si>
  <si>
    <t>59SM-BRN8</t>
  </si>
  <si>
    <t>8' RICHMOND BROWN RECYCLED LEAN RAIL - SURFACE MOUNT</t>
  </si>
  <si>
    <t>59SM-CDR4</t>
  </si>
  <si>
    <t>4' RICHMOND CEDAR RECYCLED LEAN RAIL - SURFACE MOUNT</t>
  </si>
  <si>
    <t>59SM-CDR6</t>
  </si>
  <si>
    <t>6' RICHMOND CEDAR RECYCLED LEAN RAIL - SURFACE MOUNT</t>
  </si>
  <si>
    <t>59SM-CDR8</t>
  </si>
  <si>
    <t>8' RICHMOND CEDAR RECYCLED LEAN RAIL - SURFACE MOUNT</t>
  </si>
  <si>
    <t>59SM-GRN4</t>
  </si>
  <si>
    <t>4' RICHMOND GREEN RECYCLED LEAN RAIL - SURFACE MOUNT</t>
  </si>
  <si>
    <t>59SM-GRN6</t>
  </si>
  <si>
    <t>6' RICHMOND GREEN RECYCLED LEAN RAIL - SURFACE MOUNT</t>
  </si>
  <si>
    <t>59SM-GRN8</t>
  </si>
  <si>
    <t>8' RICHMOND GREEN RECYCLED LEAN RAIL - SURFACE MOUNT</t>
  </si>
  <si>
    <t>59SM-GRY4</t>
  </si>
  <si>
    <t>4' RICHMOND GRAY RECYCLED LEAN RAIL - SURFACE MOUNT</t>
  </si>
  <si>
    <t>59SM-GRY6</t>
  </si>
  <si>
    <t>6' RICHMOND GRAY RECYCLED LEAN RAIL - SURFACE MOUNT</t>
  </si>
  <si>
    <t>59SM-GRY8</t>
  </si>
  <si>
    <t>8' RICHMOND GRAY RECYCLED LEAN RAIL - SURFACE MOUNT</t>
  </si>
  <si>
    <t>59SM-HS4</t>
  </si>
  <si>
    <t>4' RICHMOND HORIZONTAL SLAT LEAN RAIL - SURFACE MOUNT</t>
  </si>
  <si>
    <t>59SM-HS6</t>
  </si>
  <si>
    <t>6' RICHMOND HORIZONTAL SLAT LEAN RAIL - SURFACE MOUNT</t>
  </si>
  <si>
    <t>59SM-HS8</t>
  </si>
  <si>
    <t>8' RICHMOND HORIZONTAL SLAT LEAN RAIL - SURFACE MOUNT</t>
  </si>
  <si>
    <t>60-BRN34AU</t>
  </si>
  <si>
    <t>RICHMOND RECYCLED BROWN RECEPTACLE W/ ASH URN LID &amp; PLASTIC LINER</t>
  </si>
  <si>
    <t>60-BRN34FT</t>
  </si>
  <si>
    <t>RICHMOND RECYCLED BROWN RECEPTACLE W/ FLAT TOP LID &amp; PLASTIC LINER</t>
  </si>
  <si>
    <t>60-BRN34RB</t>
  </si>
  <si>
    <t>RICHMOND RECYCLED BROWN RECEPTACLE W/ RAIN BONNET LID &amp; PLASTIC LINER</t>
  </si>
  <si>
    <t>60-CDR34AU</t>
  </si>
  <si>
    <t>RICHMOND RECYCLED CEDAR RECEPTACLE W/ ASH URN LID &amp; PLASTIC LINER</t>
  </si>
  <si>
    <t>60-CDR34FT</t>
  </si>
  <si>
    <t>RICHMOND RECYCLED CEDAR RECEPTACLE W/ FLAT TOP LID &amp; PLASTIC LINER</t>
  </si>
  <si>
    <t>60-CDR34RB</t>
  </si>
  <si>
    <t>RICHMOND RECYCLED CEDAR RECEPTACLE W/ RAIN BONNET LID &amp; PLASTIC LINER</t>
  </si>
  <si>
    <t>60-GRN34AU</t>
  </si>
  <si>
    <t>RICHMOND RECYCLED GREEN RECEPTACLE W/ ASH URN LID &amp; PLASTIC LINER</t>
  </si>
  <si>
    <t>60-GRN34FT</t>
  </si>
  <si>
    <t>RICHMOND RECYCLED GREEN RECEPTACLE W/ FLAT TOP LID &amp; PLASTIC LINER</t>
  </si>
  <si>
    <t>60-GRN34RB</t>
  </si>
  <si>
    <t>RICHMOND RECYCLED GREEN RECEPTACLE W/ RAIN BONNET LID &amp; PLASTIC LINER</t>
  </si>
  <si>
    <t>60-GRY34AU</t>
  </si>
  <si>
    <t>RICHMOND RECYCLED GRAY RECEPTACLE W/ ASH URN LID &amp; PLASTIC LINER</t>
  </si>
  <si>
    <t>60-GRY34FT</t>
  </si>
  <si>
    <t>RICHMOND RECYCLED GRAY RECEPTACLE W/ FLAT TOP LID &amp; PLASTIC LINER</t>
  </si>
  <si>
    <t>60-GRY34RB</t>
  </si>
  <si>
    <t>RICHMOND RECYCLED GRAY RECEPTACLE W/ RAIN BONNET LID &amp; PLASTIC LINER</t>
  </si>
  <si>
    <t>616-3</t>
  </si>
  <si>
    <t>ROTATING FLIPBACK PEDESTAL GRILL W/ 3 1/2" O.D. POST (280 SQ. INCH)</t>
  </si>
  <si>
    <t>616-3-U</t>
  </si>
  <si>
    <t>ROTATING FLIPBACK PED. GRILL W/ 3 1/2" O.D. POST AND UTILITY SHELF (280 SQ. INCH)</t>
  </si>
  <si>
    <t>61S-BRN6</t>
  </si>
  <si>
    <t>6' RICHMOND SERIES RECYCLED BROWN BENCH W/ BACK - INGROUND</t>
  </si>
  <si>
    <t>61S-CDR6</t>
  </si>
  <si>
    <t>6' RICHMOND SERIES RECYCLED CEDAR BENCH W/ BACK - INGROUND</t>
  </si>
  <si>
    <t>61S-GRN6</t>
  </si>
  <si>
    <t>6' RICHMOND SERIES RECYCLED GREEN BENCH W/ BACK - INGROUND</t>
  </si>
  <si>
    <t>61S-GRY6</t>
  </si>
  <si>
    <t>6' RICHMOND SERIES RECYCLED GRAY BENCH W/ BACK - INGROUND</t>
  </si>
  <si>
    <t>61SM-BRN6</t>
  </si>
  <si>
    <t>6' RICHMOND SERIES RECYCLED BROWN BENCH W/ BACK - SURFACE MOUNT</t>
  </si>
  <si>
    <t>61SM-CDR6</t>
  </si>
  <si>
    <t>6' RICHMOND SERIES RECYCLED CEDAR BENCH W/ BACK - SURFACE MOUNT</t>
  </si>
  <si>
    <t>61SM-GRN6</t>
  </si>
  <si>
    <t>6' RICHMOND SERIES RECYCLED GREEN BENCH W/ BACK - SURFACE MOUNT</t>
  </si>
  <si>
    <t>61SM-GRY6</t>
  </si>
  <si>
    <t>6' RICHMOND SERIES RECYCLED GRAY BENCH W/ BACK - SURFACE MOUNT</t>
  </si>
  <si>
    <t>620-3</t>
  </si>
  <si>
    <t>ROTATING PEDESTAL GRILL W/ 3 1/2" O.D. POST (280 SQ. INCH)</t>
  </si>
  <si>
    <t>620-3-U</t>
  </si>
  <si>
    <t>ROTATING PEDESTAL GRILL W/ 3 1/2" O.D. POST AND UTILITY SHELF (280 SQ. INCH)</t>
  </si>
  <si>
    <t>620H-3</t>
  </si>
  <si>
    <t>ADA ROTATING PEDESTAL GRILL W/ 3 1/2" O.D. POST (280 SQ. INCH)</t>
  </si>
  <si>
    <t>620SM-3</t>
  </si>
  <si>
    <t>ROTATING PEDESTAL GRILL W/ 3 1/2" O.D. POST SURFACE MOUNT (280 SQ. INCH)</t>
  </si>
  <si>
    <t>621SM</t>
  </si>
  <si>
    <t>BI-LEVEL GROUP GRILL (1008 SQ. INCH) W/ UTILITY SHELF - SURFACE MOUNTED</t>
  </si>
  <si>
    <t>627SM</t>
  </si>
  <si>
    <t>CANTILEVER GROUP GRILL (1064 SQ. INCH) - SURFACE MOUNT</t>
  </si>
  <si>
    <t>62S-BRN6</t>
  </si>
  <si>
    <t>6' RICHMOND SERIES RECYCLED BROWN BENCH W/O BACK - INGROUND</t>
  </si>
  <si>
    <t>62S-CDR6</t>
  </si>
  <si>
    <t>6' RICHMOND SERIES RECYCLED CEDAR BENCH W/O BACK - INGROUND</t>
  </si>
  <si>
    <t>62S-GRN6</t>
  </si>
  <si>
    <t>6' RICHMOND SERIES RECYCLED GREEN BENCH W/O BACK - INGROUND</t>
  </si>
  <si>
    <t>62S-GRY6</t>
  </si>
  <si>
    <t>6' RICHMOND SERIES RECYCLED GRAY BENCH W/O BACK - INGROUND</t>
  </si>
  <si>
    <t>62SM-BRN6</t>
  </si>
  <si>
    <t>6' RICHMOND SERIES RECYCLED BROWN BENCH W/O BACK - SURFACE MOUNT</t>
  </si>
  <si>
    <t>62SM-CDR6</t>
  </si>
  <si>
    <t>6' RICHMOND SERIES RECYCLED CEDAR BENCH W/O BACK - SURFACE MOUNT</t>
  </si>
  <si>
    <t>62SM-GRN6</t>
  </si>
  <si>
    <t>6' RICHMOND SERIES RECYCLED GREEN BENCH W/O BACK - SURFACE MOUNT</t>
  </si>
  <si>
    <t>62SM-GRY6</t>
  </si>
  <si>
    <t>6' RICHMOND SERIES RECYCLED GRAY BENCH W/O BACK - SURFACE MOUNT</t>
  </si>
  <si>
    <t>630-3</t>
  </si>
  <si>
    <t>ROTATING PEDESTAL GRILL W/ 3 1/2" O.D. POST (300 SQ. INCH)</t>
  </si>
  <si>
    <t>630-3-U</t>
  </si>
  <si>
    <t>ROTATING PEDESTAL GRILL W/ 3 1/2" O.D. POST AND UTILITY SHELF (300 SQ. INCH)</t>
  </si>
  <si>
    <t>630H-3</t>
  </si>
  <si>
    <t>ADA ROTATING PEDESTAL GRILL W/ 3 1/2" O.D. POST (300 SQ. INCH)</t>
  </si>
  <si>
    <t>630H-3-U</t>
  </si>
  <si>
    <t>ADA ROTATING PEDESTAL GRILL W/ 3 1/2" O.D. POST (300 SQ. INCH) &amp; UTILITY SHELF</t>
  </si>
  <si>
    <t>630SM-3</t>
  </si>
  <si>
    <t>ROTATING PEDESTAL GRILL W/ 3 1/2" O.D. POST SURFACE MOUNT (300 SQ. INCH)</t>
  </si>
  <si>
    <t>630SM-3-U</t>
  </si>
  <si>
    <t>ROTATING PEDESTAL GRILL W/ 3 1/2" O.D. POST SURFACE MOUNT &amp; UTILITY SHELF (300 SQ. IN)</t>
  </si>
  <si>
    <t>630SMH-3</t>
  </si>
  <si>
    <t>ADA ROTATING PEDESTAL GRILL W/ 3 1/2" O.D. POST (300 SQ.INCH)</t>
  </si>
  <si>
    <t>632-3</t>
  </si>
  <si>
    <t>CANTILEVER ROTATING PEDESTAL GRILL W/ 3 1/2" O.D. POST (300 SQ. INCH)</t>
  </si>
  <si>
    <t>632H-3</t>
  </si>
  <si>
    <t>ADA CANTILEVER ROTATING PEDESTAL GRILL W/ 3 1/2" O.D. POST (300 SQ. INCH)</t>
  </si>
  <si>
    <t>632SM-3</t>
  </si>
  <si>
    <t>CANTILEVER ROTATING PEDESTAL GRILL W/ 3 1/2" O.D. POST SURFACE MOUNT (300 SQ. INCH)</t>
  </si>
  <si>
    <t>63S-BRN6</t>
  </si>
  <si>
    <t>6' RICHMOND SERIES RECYCLED BROWN MULTI-PEDESTAL TABLE - IN GROUND</t>
  </si>
  <si>
    <t>63S-CDR6</t>
  </si>
  <si>
    <t>6' RICHMOND SERIES RECYCLED CEDAR MULTI-PEDESTAL TABLE - IN GROUND</t>
  </si>
  <si>
    <t>63S-GRN6</t>
  </si>
  <si>
    <t>6' RICHMOND SERIES RECYCLED GREEN MULTI-PEDESTAL TABLE - IN GROUND</t>
  </si>
  <si>
    <t>63S-GRY6</t>
  </si>
  <si>
    <t>6' RICHMOND SERIES RECYCLED GRAY MULTI-PEDESTAL TABLE - IN GROUND</t>
  </si>
  <si>
    <t>63SH-HS8</t>
  </si>
  <si>
    <t>8' ADA RICHMOND SERIES STEEL HORIZONTAL SLAT TABLE - INGROUND</t>
  </si>
  <si>
    <t>63S-HS6</t>
  </si>
  <si>
    <t>6' RICHMOND SERIES SLAT TABLE, POWDER COATED STEEL - INGROUND</t>
  </si>
  <si>
    <t>63S-HS8</t>
  </si>
  <si>
    <t>8' RICHMOND SERIES SLAT TABLE, POWDER COATED STEEL - INGROUND</t>
  </si>
  <si>
    <t>63SM-BRN6</t>
  </si>
  <si>
    <t>6' RICHMOND SERIES RECYCLED BROWN MULTI-PEDESTAL TABLE - SURFACE MOUNT</t>
  </si>
  <si>
    <t>63SM-CDR6</t>
  </si>
  <si>
    <t>6' RICHMOND SERIES RECYCLED CEDAR MULTI-PEDESTAL TABLE - SURFACE MOUNT</t>
  </si>
  <si>
    <t>63SM-GRN6</t>
  </si>
  <si>
    <t>6' RICHMOND SERIES RECYCLED GREEN MULTI-PEDESTAL TABLE - SURFACE MOUNT</t>
  </si>
  <si>
    <t>63SM-GRY6</t>
  </si>
  <si>
    <t>6' RICHMOND SERIES RECYCLED GRAY MULTI-PEDESTAL TABLE - SURFACE MOUNT</t>
  </si>
  <si>
    <t>63SMH-HS8</t>
  </si>
  <si>
    <t>8' ADA RICHMOND SERIES STEEL HORIZONTAL SLAT TABLE - SURFACE MOUNT</t>
  </si>
  <si>
    <t>63SM-HS6</t>
  </si>
  <si>
    <t>6' RICHMOND SERIES SLAT TABLE, POWDER COATED STEEL - SURFACE MOUNT</t>
  </si>
  <si>
    <t>63SM-HS8</t>
  </si>
  <si>
    <t>8' RICHMOND SERIES SLAT TABLE, POWDER COATED STEEL - SURFACE MOUNT</t>
  </si>
  <si>
    <t>640-3</t>
  </si>
  <si>
    <t>ROTATING PEDESTAL GRILL W/ 3 1/2'' O.D. POST (432 SQ. INCH) - INGROUND</t>
  </si>
  <si>
    <t>640-3-U</t>
  </si>
  <si>
    <t>ROTATING PEDESTAL GRILL W/ 3 1/2'' O.D. POST &amp; UTILITY SHELF (432 SQ. INCH) - INGROUND</t>
  </si>
  <si>
    <t>640H-3</t>
  </si>
  <si>
    <t>ADA ROTATING PEDESTAL GRILL W/ 3 1/2'' O.D. POST (432 SQ. INCH) - INGROUND</t>
  </si>
  <si>
    <t>640H-3-U</t>
  </si>
  <si>
    <t>ADA ROTATING PEDESTAL GRILL W/ 3 1/2'' O.D. POST &amp; UTILITY SHELF (432 SQ. INCH) - INGROUND</t>
  </si>
  <si>
    <t>640SM-3</t>
  </si>
  <si>
    <t>ROTATING PEDESTAL GRILL W/ 3 1/2'' O.D. POST  (432 SQ. INCH) - SURFACE MOUNT</t>
  </si>
  <si>
    <t>640SM-3-U</t>
  </si>
  <si>
    <t>ROTATING PEDESTAL GRILL W/ 3 1/2'' O.D. POST &amp; UTILITY SHELF (432 SQ. INCH) - SURFACE MOUNT</t>
  </si>
  <si>
    <t>640SMH-3</t>
  </si>
  <si>
    <t>ADA ROTATING PEDESTAL GRILL W/ 3 1/2'' O.D. POST (432 SQ. INCH) - SURFACE MOUNT</t>
  </si>
  <si>
    <t>640SMH-3-U</t>
  </si>
  <si>
    <t>ADA ROTATING PEDESTAL GRILL W/ 3 1/2'' O.D. POST &amp; UTILITY SHELF (432 SQ. INCH) - SURFACE MOUNT</t>
  </si>
  <si>
    <t>64-BRN6</t>
  </si>
  <si>
    <t>6' RICHMOND SERIES RECYCLED BROWN TABLE</t>
  </si>
  <si>
    <t>64-BRN8</t>
  </si>
  <si>
    <t>8' RICHMOND SERIES RECYCLED BROWN TABLE, PORTABLE</t>
  </si>
  <si>
    <t>64-CDR6</t>
  </si>
  <si>
    <t>6' RICHMOND SERIES RECYCLED CEDAR TABLE</t>
  </si>
  <si>
    <t>64-CDR8</t>
  </si>
  <si>
    <t>8' RICHMOND SERIES RECYCLED CEDAR TABLE, PORTABLE</t>
  </si>
  <si>
    <t>64-GRN6</t>
  </si>
  <si>
    <t>6' RICHMOND SERIES RECYCLED GREEN TABLE</t>
  </si>
  <si>
    <t>64-GRN8</t>
  </si>
  <si>
    <t>8' RICHMOND SERIES RECYCLED GREEN TABLE, PORTABLE</t>
  </si>
  <si>
    <t>64-GRY6</t>
  </si>
  <si>
    <t>6' RICHMOND SERIES RECYCLED GRAY TABLE</t>
  </si>
  <si>
    <t>64-GRY8</t>
  </si>
  <si>
    <t>8' RICHMOND SERIES RECYCLED GRAY TABLE, PORTABLE</t>
  </si>
  <si>
    <t>64H-BRN8</t>
  </si>
  <si>
    <t>8' RICHMOND SERIES RECYCLED BROWN ADA TABLE, PORTABLE</t>
  </si>
  <si>
    <t>64H-CDR8</t>
  </si>
  <si>
    <t>8' RICHMOND SERIES RECYCLED CEDAR ADATABLE, PORTABLE</t>
  </si>
  <si>
    <t>64H-GRN8</t>
  </si>
  <si>
    <t>8' RICHMOND SERIES RECYCLED GREEN ADA TABLE, PORTABLE</t>
  </si>
  <si>
    <t>64H-GRY8</t>
  </si>
  <si>
    <t>8' RICHMOND SERIES RECYCLED GRAY ADA TABLE, PORTABLE</t>
  </si>
  <si>
    <t>650-3</t>
  </si>
  <si>
    <t xml:space="preserve">FAMILY SIZE GRILL, 3-1/2" POST  (550 SQ. INCH) - INGROUND </t>
  </si>
  <si>
    <t>650-3-U</t>
  </si>
  <si>
    <t>FAMILY SIZE GRILL, 3-1/2" POST, UTILITY SHELF (550 SQ. INCH) - INGROUND</t>
  </si>
  <si>
    <t>650SM-3</t>
  </si>
  <si>
    <t>FAMILY SIZE GRILL, 3-1/2" POST (550 SQ. INCH) - SURFACE MOUNT</t>
  </si>
  <si>
    <t>65S-BRN6</t>
  </si>
  <si>
    <t>6' PHOENIX CANTILEVER RECYCLED PLASTIC BROWN TABLE, (2) 4' SEATS, INGROUND</t>
  </si>
  <si>
    <t>65S-CDR6</t>
  </si>
  <si>
    <t>6' PHOENIX CANTILEVER RECYCLED PLASTIC CEDAR TABLE, (2) 4' SEATS, INGROUND</t>
  </si>
  <si>
    <t>65S-GRN6</t>
  </si>
  <si>
    <t>6' PHOENIX CANTILEVER RECYCLED PLASTIC GREEN TABLE, (2) 4' SEATS,  INGROUND</t>
  </si>
  <si>
    <t>65S-GRY6</t>
  </si>
  <si>
    <t>6' PHOENIX CANTILEVER RECYCLED PLASTIC GRAY TABLE, (2) 4' SEATS, INGROUND</t>
  </si>
  <si>
    <t>65S-HS6</t>
  </si>
  <si>
    <t>6' PHOENIX CANTILEVER HORIZONTAL STEEL SLAT TABLE, (2) 4' SEATS, INGROUND</t>
  </si>
  <si>
    <t>65SM-BRN6</t>
  </si>
  <si>
    <t>6' PHOENIX CANTILEVER RECYCLED PLASTIC BROWN TABLE, (2) 4' SEATS, SURFACE MOUNT</t>
  </si>
  <si>
    <t>65SM-CDR6</t>
  </si>
  <si>
    <t>6' PHOENIX CANTILEVER RECYCLED PLASTIC CEDAR TABLE, (2) 4' SEATS, SURFACE MOUNT</t>
  </si>
  <si>
    <t>65SM-GRN6</t>
  </si>
  <si>
    <t>6' PHOENIX CANTILEVER RECYCLED PLASTIC GREEN TABLE, (2) 4' SEATS, SURFACE MOUNT</t>
  </si>
  <si>
    <t>65SM-GRY6</t>
  </si>
  <si>
    <t>6' PHOENIX CANTILEVER RECYCLED PLASTIC GRAY TABLE, (2) 4' SEATS, SURFACE MOUNT</t>
  </si>
  <si>
    <t>65SM-HS6</t>
  </si>
  <si>
    <t>6' PHOENIX CANTILEVER HORIZONTAL STEEL SLAT TABLE, (2) 4' SEATS, SURFACE MOUNT</t>
  </si>
  <si>
    <t>66S-BRN4</t>
  </si>
  <si>
    <t>4' PHOENIX CANTILEVER RECYCLED PLASTIC BROWN BENCH, INGROUND</t>
  </si>
  <si>
    <t>66S-CDR4</t>
  </si>
  <si>
    <t>4' PHOENIX CANTILEVER RECYCLED PLASTIC CEDAR BENCH, INGROUND</t>
  </si>
  <si>
    <t>66S-GRN4</t>
  </si>
  <si>
    <t>4' PHOENIX CANTILEVER RECYCLED PLASTIC GREEN BENCH, INGROUND</t>
  </si>
  <si>
    <t>66S-GRY4</t>
  </si>
  <si>
    <t>4' PHOENIX CANTILEVER RECYCLED PLASTIC GRAY BENCH, INGROUND</t>
  </si>
  <si>
    <t>66S-HS4</t>
  </si>
  <si>
    <t>4' PHOENIX CANTILEVER HORIZONTAL STEEL SLAT BENCH, INGROUND</t>
  </si>
  <si>
    <t>66SM-BRN4</t>
  </si>
  <si>
    <t>4' PHOENIX CANTILEVER RECYCLED PLASTIC BROWN BENCH, SURFACE MOUNT</t>
  </si>
  <si>
    <t>66SM-CDR4</t>
  </si>
  <si>
    <t>4' PHOENIX CANTILEVER RECYCLED PLASTIC CEDAR BENCH, SURFACE MOUNT</t>
  </si>
  <si>
    <t>66SM-GRN4</t>
  </si>
  <si>
    <t>4' PHOENIX CANTILEVER RECYCLED PLASTIC GREEN BENCH, SURFACE MOUNT</t>
  </si>
  <si>
    <t>66SM-GRY4</t>
  </si>
  <si>
    <t>4' PHOENIX CANTILEVER RECYCLED PLASTIC GRAY BENCH, SURFACE MOUNT</t>
  </si>
  <si>
    <t>66SM-HS4</t>
  </si>
  <si>
    <t>4' PHOENIX CANTILEVER HORIZONTAL STEEL SLAT BENCH, SURFACE MOUNT</t>
  </si>
  <si>
    <t>670H</t>
  </si>
  <si>
    <t>LANTERN HANGER W/ ADA HANGER - GALVANIZED</t>
  </si>
  <si>
    <t>68S-BRN4</t>
  </si>
  <si>
    <t>4' PHOENIX DOUBLE CANTILEVER RECYCLED PLASTIC BROWN BENCH,  (2) 4' Sections, INGROUND</t>
  </si>
  <si>
    <t>68S-CDR4</t>
  </si>
  <si>
    <t>4' PHOENIX DOUBLE CANTILEVER RECYCLED PLASTIC CEDAR BENCH,  (2) 4' Sections, INGROUND</t>
  </si>
  <si>
    <t>68S-GRN4</t>
  </si>
  <si>
    <t>4' PHOENIX DOUBLE CANTILEVER RECYCLED PLASTIC GREEN BENCH,  (2) 4' Sections, INGROUND</t>
  </si>
  <si>
    <t>68S-GRY4</t>
  </si>
  <si>
    <t>4' PHOENIX DOUBLE CANTILEVER RECYCLED PLASTIC GRAY BENCH,  (2) 4' Sections, INGROUND</t>
  </si>
  <si>
    <t>68S-HS4</t>
  </si>
  <si>
    <t>(2) 4' Seat Sections = 8' PHOENIX DOUBLE CANTILEVER HORIZONTAL STEEL SLAT BENCH, INGROUND</t>
  </si>
  <si>
    <t>68SM-BRN4</t>
  </si>
  <si>
    <t>4' PHOENIX DOUBLE CANTILEVER RECYCLED PLASTIC BROWN BENCH,  (2) 4' Sections, SURFACE MOUNT</t>
  </si>
  <si>
    <t>68SM-CDR4</t>
  </si>
  <si>
    <t>4' PHOENIX DOUBLE CANTILEVER RECYCLED PLASTIC CEDAR BENCH,  (2) 4' Sections, SURFACE MOUNT</t>
  </si>
  <si>
    <t>68SM-GRN4</t>
  </si>
  <si>
    <t>4' PHOENIX DOUBLE CANTILEVER RECYCLED PLASTIC GREEN BENCH,  (2) 4' Sections, SURFACE MOUNT</t>
  </si>
  <si>
    <t>68SM-GRY4</t>
  </si>
  <si>
    <t>4' PHOENIX DOUBLE CANTILEVER RECYCLED PLASTIC GRAY BENCH,  (2) 4' Sections, SURFACE MOUNT</t>
  </si>
  <si>
    <t>68SM-HS4</t>
  </si>
  <si>
    <t>(2) 4' Seat Sections = 8' PHOENIX DOUBLE CANTILEVER HORIZONTAL STEEL SLAT BENCH, SURFACE MOUNT</t>
  </si>
  <si>
    <t>69S-BRN6</t>
  </si>
  <si>
    <t>6' PHOENIX CANTILEVER RECYCLED PLASTIC BROWN BENCH, INGROUND</t>
  </si>
  <si>
    <t>69S-CDR6</t>
  </si>
  <si>
    <t>6' PHOENIX CANTILEVER RECYCLED PLASTIC CEDAR BENCH, INGROUND</t>
  </si>
  <si>
    <t>69S-GRN6</t>
  </si>
  <si>
    <t>6' PHOENIX CANTILEVER RECYCLED PLASTIC GREEN BENCH, INGROUND</t>
  </si>
  <si>
    <t>69S-GRY6</t>
  </si>
  <si>
    <t>6' PHOENIX CANTILEVER RECYCLED PLASTIC GRAY BENCH, INGROUND</t>
  </si>
  <si>
    <t>69S-HS6</t>
  </si>
  <si>
    <t>6' PHOENIX CANTILEVER HORIZONTAL STEEL SLAT BENCH, INGROUND</t>
  </si>
  <si>
    <t>69SM-BRN6</t>
  </si>
  <si>
    <t>6' PHOENIX CANTILEVER RECYCLED PLASTIC BROWN BENCH, SURFACE MOUNT</t>
  </si>
  <si>
    <t>69SM-CDR6</t>
  </si>
  <si>
    <t>6' PHOENIX CANTILEVER RECYCLED PLASTIC CEDAR BENCH, SURFACE MOUNT</t>
  </si>
  <si>
    <t>69SM-GRN6</t>
  </si>
  <si>
    <t>6' PHOENIX CANTILEVER RECYCLED PLASTIC GREEN BENCH, SURFACE MOUNT</t>
  </si>
  <si>
    <t>69SM-GRY6</t>
  </si>
  <si>
    <t>6' PHOENIX CANTILEVER RECYCLED PLASTIC GRAY BENCH, SURFACE MOUNT</t>
  </si>
  <si>
    <t>69SM-HS6</t>
  </si>
  <si>
    <t>6' PHOENIX CANTILEVER HORIZONTAL STEEL SLAT BENCH, SURFACE MOUNT</t>
  </si>
  <si>
    <t>71-I4</t>
  </si>
  <si>
    <t>4' MADISON BENCH, W/ BACK, IPE WOOD, PC FRAME</t>
  </si>
  <si>
    <t>71-I6</t>
  </si>
  <si>
    <t>6' MADISON BENCH, W/ BACK, IPE WOOD, PC FRAME</t>
  </si>
  <si>
    <t>71-I8</t>
  </si>
  <si>
    <t>8' MADISON BENCH, W/ BACK, IPE WOOD, PC FRAME</t>
  </si>
  <si>
    <t>71-S4</t>
  </si>
  <si>
    <t>4' MADISON BENCH, W/ BACK, SLATS, PC FRAME</t>
  </si>
  <si>
    <t>71-S6</t>
  </si>
  <si>
    <t>6' MADISON BENCH, W/ BACK, SLATS, PC FRAME</t>
  </si>
  <si>
    <t>71-S8</t>
  </si>
  <si>
    <t>8' MADISON BENCH, W/ BACK, SLATS, PC FRAME</t>
  </si>
  <si>
    <t>72-I4</t>
  </si>
  <si>
    <t>4' MADISON BENCH, W/OUT BACK, IPE WOOD, PC FRAME</t>
  </si>
  <si>
    <t>72-I6</t>
  </si>
  <si>
    <t>6' MADISON BENCH, W/OUT BACK, IPE WOOD, PC FRAME</t>
  </si>
  <si>
    <t>72-I8</t>
  </si>
  <si>
    <t>8' MADISON BENCH, W/OUT BACK, IPE WOOD, PC FRAME</t>
  </si>
  <si>
    <t>72-S4</t>
  </si>
  <si>
    <t>4' MADISON BENCH, W/OUT BACK, SLATS, PC FRAME</t>
  </si>
  <si>
    <t>72-S6</t>
  </si>
  <si>
    <t>6' MADISON BENCH, W/OUT BACK, SLATS, PC FRAME</t>
  </si>
  <si>
    <t>72-S8</t>
  </si>
  <si>
    <t>8' MADISON BENCH, W/OUT BACK, SLATS, PC FRAME</t>
  </si>
  <si>
    <t>73-I4</t>
  </si>
  <si>
    <t>4' MADISON BENCH W/ SIDE ARMRESTS, W/OUT BACK, IPE WOOD, PC FRAME</t>
  </si>
  <si>
    <t>73-I6</t>
  </si>
  <si>
    <t>6' MADISON BENCH W/ SIDE ARMRESTS, W/OUT BACK, IPE WOOD, PC FRAME</t>
  </si>
  <si>
    <t>73-I8</t>
  </si>
  <si>
    <t>8' MADISON BENCH W/ SIDE ARMRESTS, W/OUT BACK, IPE WOOD, PC FRAME</t>
  </si>
  <si>
    <t>73-S4</t>
  </si>
  <si>
    <t>4' MADISON BENCH W/ SIDE ARMRESTS, W/OUT BACK, SLATS, PC FRAME</t>
  </si>
  <si>
    <t>73-S6</t>
  </si>
  <si>
    <t>6' MADISON BENCH W/ SIDE ARMRESTS, W/OUT BACK, SLATS, PC FRAME</t>
  </si>
  <si>
    <t>73-S8</t>
  </si>
  <si>
    <t>8' MADISON BENCH W/ SIDE ARMRESTS, W/OUT BACK, SLATS, PC FRAME</t>
  </si>
  <si>
    <t>74H-I8</t>
  </si>
  <si>
    <t>8' ADA MADISON TABLE, IPE WOOD, PC FRAME</t>
  </si>
  <si>
    <t>74-I4</t>
  </si>
  <si>
    <t>4' MADISON TABLE, IPE WOOD, PC FRAME</t>
  </si>
  <si>
    <t>74-I6</t>
  </si>
  <si>
    <t>6' MADISON TABLE, IPE WOOD, PC FRAME</t>
  </si>
  <si>
    <t>74-I8</t>
  </si>
  <si>
    <t>8' MADISON TABLE, IPE WOOD, PC FRAME</t>
  </si>
  <si>
    <t>75-36AU</t>
  </si>
  <si>
    <t>36 GALLON MADISON  RECEPTACLE WITH ASH URN LID &amp; LINER, IPE WOOD</t>
  </si>
  <si>
    <t>75-36FT</t>
  </si>
  <si>
    <t>36 GALLON MADISON  RECEPTACLE WITH FLAT TOP LID &amp; LINER, IPE WOOD</t>
  </si>
  <si>
    <t>75-36RB</t>
  </si>
  <si>
    <t>36 GALLON MADISON  RECEPTACLE WITH RAIN BONNET LID &amp; LINER, IPE WOOD</t>
  </si>
  <si>
    <t>7GCRA</t>
  </si>
  <si>
    <t>7.5' ALUMINUM FINISH CRANK POST W/FIBERGLASS RIB SUPPORT - CRANK POST ONLY</t>
  </si>
  <si>
    <t>7GCRC</t>
  </si>
  <si>
    <t>7.5' CHAMPAGNE FINISH CRANK POST W/FIBERGLASS RIB SUPPORT-  CRANK POST ONLY</t>
  </si>
  <si>
    <t>7GCRW</t>
  </si>
  <si>
    <t>7.5' WHITE FINISH CRANK POST W/FIBERGLASS RIB SUPPORT - CRANK POST ONLY</t>
  </si>
  <si>
    <t>7MCR-A</t>
  </si>
  <si>
    <t>7.5' oct. umbrella,  1.5" OD  Powder coated alum. post, crank, grade A fabric</t>
  </si>
  <si>
    <t>7MCR-B</t>
  </si>
  <si>
    <t>7.5' oct. umbrella,  1.5" OD Powder coated alum. post, crank, grade B fabric</t>
  </si>
  <si>
    <t>7MPP-A</t>
  </si>
  <si>
    <t>7.5' oct. umbrella,  1.5" OD Powder coated alum. post, pin &amp; pulley, gr. A fabric</t>
  </si>
  <si>
    <t>7MPP-B</t>
  </si>
  <si>
    <t>7.5' oct. umbrella,  1.5" OD Powder coated alum. post, pin &amp; pulley, gr. B fabric</t>
  </si>
  <si>
    <t>800P-RS2</t>
  </si>
  <si>
    <t>2 - SEAT PALMETTO BENCH, ROD - STYLE, PORTABLE</t>
  </si>
  <si>
    <t>800P-RS3</t>
  </si>
  <si>
    <t>3 - SEAT PALMETTO BENCH, ROD - STYLE, PORTABLE</t>
  </si>
  <si>
    <t>800P-RS4</t>
  </si>
  <si>
    <t>4 - SEAT PALMETTO BENCH, ROD - STYLE, PORTABLE</t>
  </si>
  <si>
    <t>800SM-RS2</t>
  </si>
  <si>
    <t>2 - SEAT PALMETTO BENCH, ROD - STYLE, SURFACE MOUNT</t>
  </si>
  <si>
    <t>800SM-RS3</t>
  </si>
  <si>
    <t>3 - SEAT PALMETTO BENCH, ROD - STYLE, SURFACE MOUNT</t>
  </si>
  <si>
    <t>800SM-RS4</t>
  </si>
  <si>
    <t>4 - SEAT PALMETTO BENCH, ROD - STYLE, SURFACE MOUNT</t>
  </si>
  <si>
    <t>800S-RS2</t>
  </si>
  <si>
    <t>2 - SEAT PALMETTO BENCH, ROD - STYLE, INGROUND</t>
  </si>
  <si>
    <t>800S-RS3</t>
  </si>
  <si>
    <t>3 - SEAT PALMETTO BENCH, ROD - STYLE, INGROUND</t>
  </si>
  <si>
    <t>800S-RS4</t>
  </si>
  <si>
    <t>4 - SEAT PALMETTO BENCH, ROD - STYLE, INGROUND</t>
  </si>
  <si>
    <t>81CS-HS6</t>
  </si>
  <si>
    <t>6' RICHMOND SERIES STEEL HORIZONTAL SLAT W/ BACK BENCH (ARM RESTS) - IN GROUND</t>
  </si>
  <si>
    <t>81CSM-HS6</t>
  </si>
  <si>
    <t>6' RICHMOND SERIES STEEL HORIZONTAL SLAT W/ BACK BENCH (ARM RESTS) - SURFACE MOUNT</t>
  </si>
  <si>
    <t>81S-HS6</t>
  </si>
  <si>
    <t>6' RICHMOND SERIES STEEL HORIZONTAL SLAT W/ BACK BENCH - IN GROUND</t>
  </si>
  <si>
    <t>81SM-HS6</t>
  </si>
  <si>
    <t>6' RICHMOND SERIES STEEL HORIZONTAL SLAT W/ BACK BENCH - SURFACE MOUNT</t>
  </si>
  <si>
    <t>82CS-HS6</t>
  </si>
  <si>
    <t>6' RICHMOND SERIES STEEL HORIZONTAL SLAT W/O BACK BENCH (ARM RESTS) - IN GROUND</t>
  </si>
  <si>
    <t>82CSM-HS6</t>
  </si>
  <si>
    <t>6' RICHMOND SERIES STEEL HORIZONTAL SLAT W/O BACK BENCH (ARM RESTS) - SURFACE MOUNT</t>
  </si>
  <si>
    <t>82S-HS4</t>
  </si>
  <si>
    <t>4' RICHMOND SERIES STEEL HORIZONTAL SLAT W/O BACK BENCH - IN GROUND</t>
  </si>
  <si>
    <t>82S-HS6</t>
  </si>
  <si>
    <t>6' RICHMOND SERIES STEEL HORIZONTAL SLAT W/O BACK BENCH - IN GROUND</t>
  </si>
  <si>
    <t>82S-HS8</t>
  </si>
  <si>
    <t>8' RICHMOND SERIES STEEL HORIZONTAL SLAT W/O BACK BENCH - IN GROUND</t>
  </si>
  <si>
    <t>82SM-HS4</t>
  </si>
  <si>
    <t>4' RICHMOND SERIES STEEL HORIZONTAL SLAT W/O BACK BENCH - SURFACE MOUNT</t>
  </si>
  <si>
    <t>82SM-HS6</t>
  </si>
  <si>
    <t>6' RICHMOND SERIES STEEL HORIZONTAL SLAT W/O BACK BENCH - SURFACE MOUNT</t>
  </si>
  <si>
    <t>82SM-HS8</t>
  </si>
  <si>
    <t>8' RICHMOND SERIES STEEL HORIZONTAL SLAT W/O BACK BENCH - SURFACE MOUNT</t>
  </si>
  <si>
    <t>85-S4</t>
  </si>
  <si>
    <t>4' OXFORD W/OUT BACK BENCH, VERTICAL SLAT - THERMOPLASTIC</t>
  </si>
  <si>
    <t>85-S6</t>
  </si>
  <si>
    <t>6' OXFORD W/OUT BACK BENCH, VERTICAL SLAT - THERMOPLASTIC</t>
  </si>
  <si>
    <t>86-S4</t>
  </si>
  <si>
    <t>4' OXFORD W/ BACK BENCH, VERTICAL SLAT - THERMOPLASTIC</t>
  </si>
  <si>
    <t>86-S6</t>
  </si>
  <si>
    <t>6' OXFORD W/ BACK BENCH, VERTICAL SLAT - THERMOPLASTIC</t>
  </si>
  <si>
    <t>88SM-S8</t>
  </si>
  <si>
    <t>8' Hexagon Tree Bench without back, surface mount, powder coated</t>
  </si>
  <si>
    <t>88SM-S9</t>
  </si>
  <si>
    <t>9' Hexagon Tree Bench without back, surface mount, powder coated</t>
  </si>
  <si>
    <t>88S-S8</t>
  </si>
  <si>
    <t>8' Hexagon Tree Bench without back, inground, powder coated</t>
  </si>
  <si>
    <t>88S-S9</t>
  </si>
  <si>
    <t>9' Hexagon Tree Bench without back, inground, powder coated</t>
  </si>
  <si>
    <t>89SM-S8</t>
  </si>
  <si>
    <t>8' Hexagon Tree Bench with back, surface mount, powder coated</t>
  </si>
  <si>
    <t>89SM-S9</t>
  </si>
  <si>
    <t>9' Hexagon Tree Bench with back, surface mount, powder coated</t>
  </si>
  <si>
    <t>89S-S8</t>
  </si>
  <si>
    <t>8' Hexagon Tree Bench with back, inground, powder coated</t>
  </si>
  <si>
    <t>89S-S9</t>
  </si>
  <si>
    <t>9' Hexagon Tree Bench with back, inground, powder coated</t>
  </si>
  <si>
    <t>91C-HS4</t>
  </si>
  <si>
    <t>4' HAMILTON BENCH W/ BACK, HORIZONTAL SLAT - CENTER ARM REST</t>
  </si>
  <si>
    <t>91C-HS6</t>
  </si>
  <si>
    <t>6' HAMILTON BENCH W/ BACK, HORIZONTAL SLAT - CENTER ARM REST</t>
  </si>
  <si>
    <t>91C-HS8</t>
  </si>
  <si>
    <t>8' HAMILTON BENCH W/ BACK, HORIZONTAL SLAT - CENTER ARM REST</t>
  </si>
  <si>
    <t>91C-S4</t>
  </si>
  <si>
    <t>4' HAMILTON BENCH W/ BACK, SLAT - CENTER ARM REST</t>
  </si>
  <si>
    <t>91C-S6</t>
  </si>
  <si>
    <t>6' HAMILTON BENCH W/ BACK, SLAT - CENTER ARM REST</t>
  </si>
  <si>
    <t>91-HS4</t>
  </si>
  <si>
    <t>4' HAMILTON BENCH W/ BACK, HORIZONTAL SLAT</t>
  </si>
  <si>
    <t>91-HS6</t>
  </si>
  <si>
    <t>6' HAMILTON BENCH W/ BACK, HORIZONTAL SLAT</t>
  </si>
  <si>
    <t>91-HS8</t>
  </si>
  <si>
    <t>8' HAMILTON BENCH W/ BACK, HORIZONTAL SLAT</t>
  </si>
  <si>
    <t>91-S2</t>
  </si>
  <si>
    <t>HAMILTON CHAIR, SLAT</t>
  </si>
  <si>
    <t>91-S4</t>
  </si>
  <si>
    <t>4' HAMILTON BENCH W/ BACK, SLAT</t>
  </si>
  <si>
    <t>91-S6</t>
  </si>
  <si>
    <t>6' HAMILTON BENCH W/ BACK, SLAT</t>
  </si>
  <si>
    <t>91-S8</t>
  </si>
  <si>
    <t>8' HAMILTON BENCH W/ BACK, SLAT</t>
  </si>
  <si>
    <t>920-S4</t>
  </si>
  <si>
    <t>4' SAVANNAH TABLE - PORTABLE AND/OR SURFACE MOUNT, THERMOPLASTIC</t>
  </si>
  <si>
    <t>920-S6</t>
  </si>
  <si>
    <t>6' SAVANNAH TABLE - PORTABLE AND/OR SURFACE MOUNT, THERMOPLASTIC</t>
  </si>
  <si>
    <t>920-S8</t>
  </si>
  <si>
    <t>8' SAVANNAH TABLE - PORTABLE AND/OR SURFACE MOUNT, THERMOPLASTIC</t>
  </si>
  <si>
    <t>921-S4</t>
  </si>
  <si>
    <t>4' SAVANNAH BENCH WITHOUT BACK, SLAT</t>
  </si>
  <si>
    <t>921-S6</t>
  </si>
  <si>
    <t>6' SAVANNAH BENCH WITHOUT BACK, SLAT</t>
  </si>
  <si>
    <t>921-S8</t>
  </si>
  <si>
    <t>8' SAVANNAH BENCH WITHOUT BACK, SLAT</t>
  </si>
  <si>
    <t>922-B4</t>
  </si>
  <si>
    <t>4' SAVANNAH BENCH W/ BACK, BOW</t>
  </si>
  <si>
    <t>922-B6</t>
  </si>
  <si>
    <t>6' SAVANNAH BENCH W/ BACK,, BOW</t>
  </si>
  <si>
    <t>922-M4</t>
  </si>
  <si>
    <t>4' SAVANNAH BENCH W/ BACK, MORNING</t>
  </si>
  <si>
    <t>922-M6</t>
  </si>
  <si>
    <t>6' SAVANNAH BENCH W/ BACK,, MORNING</t>
  </si>
  <si>
    <t>922-S4</t>
  </si>
  <si>
    <t>4' SAVANNAH BENCH W/ BACK, SLAT</t>
  </si>
  <si>
    <t>922-S6</t>
  </si>
  <si>
    <t>6' SAVANNAH BENCH W/ BACK,, SLAT</t>
  </si>
  <si>
    <t>92C-S6</t>
  </si>
  <si>
    <t>6' HAMILTON BENCH W/OUT BACK, SLAT - CENTER ARM REST</t>
  </si>
  <si>
    <t>92-HS4</t>
  </si>
  <si>
    <t>4' HAMILTON BENCH W/OUT BACK, HORIZONTAL SLAT</t>
  </si>
  <si>
    <t>92-HS6</t>
  </si>
  <si>
    <t>6' HAMILTON BENCH W/OUT BACK, HORIZONTAL SLAT</t>
  </si>
  <si>
    <t>92-S4</t>
  </si>
  <si>
    <t>4' HAMILTON BENCH W/OUT BACK, SLAT</t>
  </si>
  <si>
    <t>92-S6</t>
  </si>
  <si>
    <t>6' HAMILTON BENCH W/OUT BACK, SLAT</t>
  </si>
  <si>
    <t>932SM-P4</t>
  </si>
  <si>
    <t xml:space="preserve">4' MALL BENCH W/OUT BACK, SURFACE MOUNT, PERFORATED  </t>
  </si>
  <si>
    <t>932SM-P6</t>
  </si>
  <si>
    <t xml:space="preserve">6' MALL BENCH W/OUT BACK, SURFACE MOUNT, PERFORATED  </t>
  </si>
  <si>
    <t>932SM-P8</t>
  </si>
  <si>
    <t xml:space="preserve">8' MALL BENCH W/OUT BACK, SURFACE MOUNT, PERFORATED  </t>
  </si>
  <si>
    <t>932SM-V4</t>
  </si>
  <si>
    <t xml:space="preserve">4' MALL BENCH W/OUT BACK, SURFACE MOUNT, DIAMOND  </t>
  </si>
  <si>
    <t>932SM-V6</t>
  </si>
  <si>
    <t xml:space="preserve">6' MALL BENCH W/OUT BACK, SURFACE MOUNT, DIAMOND  </t>
  </si>
  <si>
    <t>932SM-V8</t>
  </si>
  <si>
    <t xml:space="preserve">8' MALL BENCH W/OUT BACK, SURFACE MOUNT, DIAMOND  </t>
  </si>
  <si>
    <t>932SM-W4</t>
  </si>
  <si>
    <t>4' MALL BENCH W/OUT BACK, SURFACE MOUNT, WAVE</t>
  </si>
  <si>
    <t>932SM-W6</t>
  </si>
  <si>
    <t>6' MALL BENCH W/OUT BACK, SURFACE MOUNT, WAVE</t>
  </si>
  <si>
    <t>932SM-W8</t>
  </si>
  <si>
    <t>8' MALL BENCH W/OUT BACK, SURFACE MOUNT, WAVE</t>
  </si>
  <si>
    <t>932S-P4</t>
  </si>
  <si>
    <t xml:space="preserve">4' MALL BENCH W/OUT BACK, INGROUND, PERFORATED  </t>
  </si>
  <si>
    <t>932S-P6</t>
  </si>
  <si>
    <t xml:space="preserve">6' MALL BENCH W/OUT BACK, INGROUND, PERFORATED  </t>
  </si>
  <si>
    <t>932S-P8</t>
  </si>
  <si>
    <t xml:space="preserve">8' MALL BENCH W/OUT BACK, INGROUND, PERFORATED  </t>
  </si>
  <si>
    <t>932S-V4</t>
  </si>
  <si>
    <t xml:space="preserve">4' MALL BENCH W/OUT BACK, INGROUND, DIAMOND  </t>
  </si>
  <si>
    <t>932S-V6</t>
  </si>
  <si>
    <t xml:space="preserve">6' MALL BENCH W/OUT BACK, INGROUND, DIAMOND  </t>
  </si>
  <si>
    <t>932S-V8</t>
  </si>
  <si>
    <t xml:space="preserve">8' MALL BENCH W/OUT BACK, INGROUND, DIAMOND  </t>
  </si>
  <si>
    <t>932S-W4</t>
  </si>
  <si>
    <t>4' MALL BENCH W/OUT BACK, INGROUND, WAVE</t>
  </si>
  <si>
    <t>932S-W6</t>
  </si>
  <si>
    <t>6' MALL BENCH W/OUT BACK, INGROUND, WAVE</t>
  </si>
  <si>
    <t>932S-W8</t>
  </si>
  <si>
    <t>8' MALL BENCH W/OUT BACK, INGROUND, WAVE</t>
  </si>
  <si>
    <t>934SM-P6</t>
  </si>
  <si>
    <t xml:space="preserve">6' GEOMETRIC MALL BENCH W/OUT BACK, SURFACE MOUNT, PERFORATED  </t>
  </si>
  <si>
    <t>934SM-P8</t>
  </si>
  <si>
    <t xml:space="preserve">8' GEOMETRIC MALL BENCH W/OUT BACK, SURFACE MOUNT, PERFORATED  </t>
  </si>
  <si>
    <t>934SM-V6</t>
  </si>
  <si>
    <t xml:space="preserve">6' GEOMETRIC MALL BENCH W/OUT BACK, SURFACE MOUNT, DIAMOND  </t>
  </si>
  <si>
    <t>934SM-V8</t>
  </si>
  <si>
    <t xml:space="preserve">8' GEOMETRIC MALL BENCH W/OUT BACK, SURFACE MOUNT, DIAMOND  </t>
  </si>
  <si>
    <t>934S-P6</t>
  </si>
  <si>
    <t xml:space="preserve">6' GEOMETRIC MALL BENCH W/OUT BACK, INGROUND, PERFORATED  </t>
  </si>
  <si>
    <t>934S-P8</t>
  </si>
  <si>
    <t xml:space="preserve">8' GEOMETRIC MALL BENCH W/OUT BACK, INGROUND, PERFORATED  </t>
  </si>
  <si>
    <t>934S-V6</t>
  </si>
  <si>
    <t xml:space="preserve">6' GEOMETRIC MALL BENCH W/OUT BACK, INGROUND, DIAMOND  </t>
  </si>
  <si>
    <t>934S-V8</t>
  </si>
  <si>
    <t xml:space="preserve">8' GEOMETRIC MALL BENCH W/OUT BACK, INGROUND, DIAMOND  </t>
  </si>
  <si>
    <t>93C-HS6</t>
  </si>
  <si>
    <t>6' AUGUSTA BENCH W/ BACK, - SIDE AND CENTER ARMRESTS - HORIZONTAL SLAT - PC</t>
  </si>
  <si>
    <t>93-HS6</t>
  </si>
  <si>
    <t>6' AUGUSTA BENCH W/ BACK, - SIDE ARMRESTS - HORIZONTAL SLAT - PC</t>
  </si>
  <si>
    <t>93N-HS6</t>
  </si>
  <si>
    <t>6' AUGUSTA BENCH W/ BACK, NO ARMREST HORIZONTAL SLAT - PC</t>
  </si>
  <si>
    <t>940P-A6</t>
  </si>
  <si>
    <t xml:space="preserve">6' PARK BENCH W/ BACK, 2" x 10" PLANKS, PORTABLE, ALUMINUM </t>
  </si>
  <si>
    <t>940P-A8</t>
  </si>
  <si>
    <t xml:space="preserve">8' PARK BENCH W/ BACK, 2" x 10" PLANKS, PORTABLE, ALUMINUM </t>
  </si>
  <si>
    <t>940P-BRN16</t>
  </si>
  <si>
    <t>6' PARK BENCH W/ BACK, 2" x 10" PLANKS, PORTABLE, BROWN RECYCLED PLASTIC</t>
  </si>
  <si>
    <t>940P-BRN18</t>
  </si>
  <si>
    <t>8' PARK BENCH W/ BACK, 2" x 10" PLANKS, PORTABLE, BROWN RECYCLED PLASTIC</t>
  </si>
  <si>
    <t>940P-BRN6</t>
  </si>
  <si>
    <t>6' PARK BENCH W/ BACK, 2" x 4" PLANKS, PORTABLE, BROWN RECYCLED PLASTIC</t>
  </si>
  <si>
    <t>940P-BRN8</t>
  </si>
  <si>
    <t>8' PARK BENCH W/ BACK, 2" x 4" PLANKS, PORTABLE, BROWN RECYCLED PLASTIC</t>
  </si>
  <si>
    <t>940P-CDR16</t>
  </si>
  <si>
    <t>6' PARK BENCH W/ BACK, 2" x 10" PLANKS, PORTABLE, CEDAR RECYCLED PLASTIC</t>
  </si>
  <si>
    <t>940P-CDR18</t>
  </si>
  <si>
    <t>8' PARK BENCH W/ BACK, 2" x 10" PLANKS, PORTABLE, CEDAR RECYCLED PLASTIC</t>
  </si>
  <si>
    <t>940P-CDR6</t>
  </si>
  <si>
    <t>6' PARK BENCH W/ BACK, 2" x 4" PLANKS, PORTABLE, CEDAR RECYCLED PLASTIC</t>
  </si>
  <si>
    <t>940P-CDR8</t>
  </si>
  <si>
    <t>8' PARK BENCH W/ BACK, 2" x 4" PLANKS, PORTABLE, CEDAR RECYCLED PLASTIC</t>
  </si>
  <si>
    <t>940P-DP10</t>
  </si>
  <si>
    <t xml:space="preserve">10' DELUXE BENCH W/ BACK, 2" x 15" PLANKS, PORTABLE, PERFORATED  </t>
  </si>
  <si>
    <t>940P-DP15</t>
  </si>
  <si>
    <t xml:space="preserve">15' DELUXE BENCH W/ BACK, 2" x 15" PLANKS, PORTABLE, PERFORATED  </t>
  </si>
  <si>
    <t>940P-DP6</t>
  </si>
  <si>
    <t xml:space="preserve">6' DELUXE BENCH W/ BACK, 2" x 15" PLANKS, PORTABLE, PERFORATED  </t>
  </si>
  <si>
    <t>940P-DP8</t>
  </si>
  <si>
    <t xml:space="preserve">8' DELUXE BENCH W/ BACK, 2" x 15" PLANKS, PORTABLE, PERFORATED  </t>
  </si>
  <si>
    <t>940P-DV10</t>
  </si>
  <si>
    <t xml:space="preserve">10' DELUXE BENCH W/ BACK, 2" x 15" PLANKS, PORTABLE, DIAMOND  </t>
  </si>
  <si>
    <t>940P-DV15</t>
  </si>
  <si>
    <t xml:space="preserve">15' DELUXE BENCH W/ BACK, 2" x 15" PLANKS, PORTABLE, DIAMOND  </t>
  </si>
  <si>
    <t>940P-DV6</t>
  </si>
  <si>
    <t xml:space="preserve">6' DELUXE BENCH W/ BACK, 2" x 15" PLANKS, PORTABLE, DIAMOND  </t>
  </si>
  <si>
    <t>940P-DV8</t>
  </si>
  <si>
    <t xml:space="preserve">8' DELUXE BENCH W/ BACK, 2" x 15" PLANKS, PORTABLE, DIAMOND  </t>
  </si>
  <si>
    <t>940P-F6</t>
  </si>
  <si>
    <t>6' PORTABLE FRAME ONLY - 940 Park Bench Frame</t>
  </si>
  <si>
    <t>940P-F8</t>
  </si>
  <si>
    <t>8' PORTABLE FRAME ONLY - 940 Park Bench Frame</t>
  </si>
  <si>
    <t>940P-FV</t>
  </si>
  <si>
    <t>6' &amp; 8' PORTABLE FRAME ONLY - 940 BENCH W/ BACK</t>
  </si>
  <si>
    <t>940P-GRN16</t>
  </si>
  <si>
    <t>6' PARK BENCH W/ BACK, 2" x 10" PLANKS, PORTABLE, GREEN RECYCLED PLASTIC</t>
  </si>
  <si>
    <t>940P-GRN18</t>
  </si>
  <si>
    <t>8' PARK BENCH W/ BACK, 2" x 10" PLANKS, PORTABLE, GREEN RECYCLED PLASTIC</t>
  </si>
  <si>
    <t>940P-GRN6</t>
  </si>
  <si>
    <t>6' PARK BENCH W/ BACK, 2" x 4" PLANKS, PORTABLE, GREEN RECYCLED PLASTIC</t>
  </si>
  <si>
    <t>940P-GRN8</t>
  </si>
  <si>
    <t>8' PARK BENCH W/ BACK, 2" x 4" PLANKS, PORTABLE, GREEN RECYCLED PLASTIC</t>
  </si>
  <si>
    <t>940P-GRY16</t>
  </si>
  <si>
    <t>6' PARK BENCH W/ BACK, 2" x 10" PLANKS, PORTABLE, GRAY RECYCLED PLASTIC</t>
  </si>
  <si>
    <t>940P-GRY18</t>
  </si>
  <si>
    <t>8' PARK BENCH W/ BACK, 2" x 10" PLANKS, PORTABLE, GRAY RECYCLED PLASTIC</t>
  </si>
  <si>
    <t>940P-GRY6</t>
  </si>
  <si>
    <t>6' PARK BENCH W/ BACK, 2" x 4" PLANKS, PORTABLE, GRAY RECYCLED PLASTIC</t>
  </si>
  <si>
    <t>940P-GRY8</t>
  </si>
  <si>
    <t>8' PARK BENCH W/ BACK, 2" x 4" PLANKS, PORTABLE, GRAY RECYCLED PLASTIC</t>
  </si>
  <si>
    <t>940P-P10</t>
  </si>
  <si>
    <t xml:space="preserve">10' PARK BENCH W/ BACK, 2" x 12" PLANKS, PORTABLE, PERFORATED  </t>
  </si>
  <si>
    <t>940P-P15</t>
  </si>
  <si>
    <t xml:space="preserve">15' PARK BENCH W/ BACK, 2" x 12" PLANKS, PORTABLE, PERFORATED  </t>
  </si>
  <si>
    <t>940P-P6</t>
  </si>
  <si>
    <t xml:space="preserve">6' BENCH W/ BACK, 2" x 12" PLANKS, PORTABLE, PERFORATED  </t>
  </si>
  <si>
    <t>940P-P6-BB</t>
  </si>
  <si>
    <t>6' BUDDY BENCH W/ BACK, 2" x 12" PLANKS, PORTABLE, PERFORATED  with GAME SEAT</t>
  </si>
  <si>
    <t>940P-P8</t>
  </si>
  <si>
    <t xml:space="preserve">8' BENCH W/ BACK, 2" x 12" PLANKS, PORTABLE, PERFORATED  </t>
  </si>
  <si>
    <t>940P-P8-BB</t>
  </si>
  <si>
    <t>940P-PR6</t>
  </si>
  <si>
    <t xml:space="preserve">6' BENCH W/ BACK, 2" x 12" PLANKS, PORTABLE, PERFORATED ROLLED EDGE  </t>
  </si>
  <si>
    <t>940P-PR8</t>
  </si>
  <si>
    <t xml:space="preserve">8' BENCH W/ BACK, 2" x 12" PLANKS, PORTABLE, PERFORATED ROLLED EDGE  </t>
  </si>
  <si>
    <t>940PPS-P3</t>
  </si>
  <si>
    <t>3' PRESCHOOL BENCH W/ BACK, PORTABLE, PERFORATED</t>
  </si>
  <si>
    <t>940PPS-V3</t>
  </si>
  <si>
    <t>3' PRESCHOOL BENCH W/ BACK, PORTABLE, DIAMOND</t>
  </si>
  <si>
    <t>940P-PT16</t>
  </si>
  <si>
    <t>6' PARK BENCH W/ BACK, 2" x 10" PLANKS, PORTABLE, PRESSURE TREATED</t>
  </si>
  <si>
    <t>940P-PT18</t>
  </si>
  <si>
    <t>8' PARK BENCH W/ BACK, 2" x 10" PLANKS, PORTABLE, PRESSURE TREATED</t>
  </si>
  <si>
    <t>940P-PT6</t>
  </si>
  <si>
    <t>6' PARK BENCH W/ BACK, 2" x 4" PLANKS, PORTABLE, PRESSURE TREATED</t>
  </si>
  <si>
    <t>940P-PT8</t>
  </si>
  <si>
    <t>8' PARK BENCH W/ BACK, 2" x 4" PLANKS, PORTABLE, PRESSURE TREATED</t>
  </si>
  <si>
    <t>940P-SR6</t>
  </si>
  <si>
    <t>6' BENCH W/ BACK, SLAT ROLLED, PORTABLE, PC FRAME</t>
  </si>
  <si>
    <t>940P-SR8</t>
  </si>
  <si>
    <t>8' BENCH W/ BACK, SLAT ROLLED, PORTABLE, PC FRAME</t>
  </si>
  <si>
    <t>940P-T16</t>
  </si>
  <si>
    <t>6' PARK BENCH W/ BACK, 2" x 10" PLANKS, PORTABLE, REDWOOD STAIN</t>
  </si>
  <si>
    <t>940P-T18</t>
  </si>
  <si>
    <t>8' PARK BENCH W/ BACK, 2" x 10" PLANKS, PORTABLE, REDWOOD STAIN</t>
  </si>
  <si>
    <t>940P-T6</t>
  </si>
  <si>
    <t>6' PARK BENCH W/ BACK, 2" x 4" PLANKS, PORTABLE, REDWOOD STAIN</t>
  </si>
  <si>
    <t>940P-T8</t>
  </si>
  <si>
    <t>8' PARK BENCH W/ BACK, 2" x 4" PLANKS, PORTABLE, REDWOOD STAIN</t>
  </si>
  <si>
    <t>940P-U16</t>
  </si>
  <si>
    <t xml:space="preserve">6' PARK BENCH W/ BACK, 2" x 10" PLANKS, PORTABLE, UNTREATED PINE </t>
  </si>
  <si>
    <t>940P-U18</t>
  </si>
  <si>
    <t xml:space="preserve">8' PARK BENCH W/ BACK, 2" x 10" PLANKS, PORTABLE, UNTREATED PINE </t>
  </si>
  <si>
    <t>940P-U6</t>
  </si>
  <si>
    <t xml:space="preserve">6' PARK BENCH W/ BACK, 2" x 4" PLANKS, PORTABLE, UNTREATED PINE </t>
  </si>
  <si>
    <t>940P-U8</t>
  </si>
  <si>
    <t xml:space="preserve">8' PARK BENCH W/ BACK, 2" x 4" PLANKS, PORTABLE, UNTREATED PINE </t>
  </si>
  <si>
    <t>940P-V10</t>
  </si>
  <si>
    <t xml:space="preserve">10' PARK BENCH W/ BACK, 2" x 12" PLANKS, PORTABLE, DIAMOND  </t>
  </si>
  <si>
    <t>940P-V15</t>
  </si>
  <si>
    <t xml:space="preserve">15' PARK BENCH W/ BACK, 2" x 12" PLANKS, PORTABLE, DIAMOND  </t>
  </si>
  <si>
    <t>940P-V4-BB</t>
  </si>
  <si>
    <t xml:space="preserve">4' BUDDY BENCH W/ BACK, 2" x 12" PLANKS, PORTABLE, DIAMOND  </t>
  </si>
  <si>
    <t>940P-V6</t>
  </si>
  <si>
    <t xml:space="preserve">6' BENCH W/ BACK, 2" x 12" PLANKS, PORTABLE, DIAMOND  </t>
  </si>
  <si>
    <t>940P-V6-BB</t>
  </si>
  <si>
    <t xml:space="preserve">6' BUDDY BENCH W/ BACK, 2" x 12" PLANKS, PORTABLE, DIAMOND  </t>
  </si>
  <si>
    <t>940P-V8</t>
  </si>
  <si>
    <t xml:space="preserve">8' BENCH W/ BACK, 2" x 12" PLANKS, PORTABLE, DIAMOND  </t>
  </si>
  <si>
    <t>940P-V8-BB</t>
  </si>
  <si>
    <t xml:space="preserve">8' BUDDY BENCH W/ BACK, 2" x 12" PLANKS, PORTABLE, DIAMOND  </t>
  </si>
  <si>
    <t>940P-VR6</t>
  </si>
  <si>
    <t xml:space="preserve">6' BENCH W/ BACK, 2" x 12" PLANKS, PORTABLE, DIAMOND ROLLED EDGE  </t>
  </si>
  <si>
    <t>940P-VR8</t>
  </si>
  <si>
    <t xml:space="preserve">8' BENCH W/ BACK, 2" x 12" PLANKS, PORTABLE, DIAMOND ROLLED EDGE  </t>
  </si>
  <si>
    <t>940S-A6</t>
  </si>
  <si>
    <t xml:space="preserve">6' PARK BENCH W/ BACK, 2" x 10" PLANKS, INGROUND, ALUMINUM </t>
  </si>
  <si>
    <t>940S-A8</t>
  </si>
  <si>
    <t xml:space="preserve">8' PARK BENCH W/ BACK, 2" x 10" PLANKS, INGROUND, ALUMINUM </t>
  </si>
  <si>
    <t>940S-BRN16</t>
  </si>
  <si>
    <t>6' PARK BENCH W/ BACK, 2" x 10" PLANKS, INGROUND, BROWN RECYCLED PLASTIC</t>
  </si>
  <si>
    <t>940S-BRN18</t>
  </si>
  <si>
    <t>8' PARK BENCH W/ BACK, 2" x 10" PLANKS, INGROUND, BROWN RECYCLED PLASTIC</t>
  </si>
  <si>
    <t>940S-BRN6</t>
  </si>
  <si>
    <t>6' PARK BENCH W/ BACK, 2" x 4" PLANKS, INGROUND, BROWN RECYCLED PLASTIC</t>
  </si>
  <si>
    <t>940S-BRN8</t>
  </si>
  <si>
    <t>8' PARK BENCH W/ BACK, 2" x 4" PLANKS, INGROUND, BROWN RECYCLED PLASTIC</t>
  </si>
  <si>
    <t>940S-CDR16</t>
  </si>
  <si>
    <t>6' PARK BENCH W/ BACK, 2" x 10" PLANKS, INGROUND, CEDAR RECYCLED PLASTIC</t>
  </si>
  <si>
    <t>940S-CDR18</t>
  </si>
  <si>
    <t>8' PARK BENCH W/ BACK, 2" x 10" PLANKS, INGROUND, CEDAR RECYCLED PLASTIC</t>
  </si>
  <si>
    <t>940S-CDR6</t>
  </si>
  <si>
    <t>6' PARK BENCH W/ BACK, 2" x 4" PLANKS, INGROUND, CEDAR RECYCLED PLASTIC</t>
  </si>
  <si>
    <t>940S-CDR8</t>
  </si>
  <si>
    <t>8' PARK BENCH W/ BACK, 2" x 4" PLANKS, INGROUND, CEDAR RECYCLED PLASTIC</t>
  </si>
  <si>
    <t>940S-DP10</t>
  </si>
  <si>
    <t xml:space="preserve">10' DELUXE BENCH W/ BACK, 2" x 15" PLANKS, INGROUND, PERFORATED  </t>
  </si>
  <si>
    <t>940S-DP15</t>
  </si>
  <si>
    <t xml:space="preserve">15' DELUXE BENCH W/ BACK, 2" x 15" PLANKS, INGROUND, PERFORATED  </t>
  </si>
  <si>
    <t>940S-DP6</t>
  </si>
  <si>
    <t xml:space="preserve">6' DELUXE BENCH W/ BACK, 2" x 15" PLANKS, INGROUND, PERFORATED  </t>
  </si>
  <si>
    <t>940S-DP8</t>
  </si>
  <si>
    <t xml:space="preserve">8' DELUXE BENCH W/ BACK, 2" x 15" PLANKS, INGROUND, PERFORATED  </t>
  </si>
  <si>
    <t>940S-DV10</t>
  </si>
  <si>
    <t xml:space="preserve">10' DELUXE BENCH W/ BACK, 2" x 15" PLANKS, INGROUND, DIAMOND  </t>
  </si>
  <si>
    <t>940S-DV15</t>
  </si>
  <si>
    <t xml:space="preserve">15' DELUXE BENCH W/ BACK, 2" x 15" PLANKS, INGROUND, DIAMOND  </t>
  </si>
  <si>
    <t>940S-DV6</t>
  </si>
  <si>
    <t xml:space="preserve">6' DELUXE BENCH W/ BACK, 2" x 15" PLANKS, INGROUND, DIAMOND  </t>
  </si>
  <si>
    <t>940S-DV8</t>
  </si>
  <si>
    <t xml:space="preserve">8' DELUXE BENCH W/ BACK, 2" x 15" PLANKS, INGROUND, DIAMOND  </t>
  </si>
  <si>
    <t>940S-F6</t>
  </si>
  <si>
    <t>6' INGROUND FRAME ONLY - 940 Park Bench Frame</t>
  </si>
  <si>
    <t>940S-F8</t>
  </si>
  <si>
    <t>8' INGROUND FRAME ONLY - 940 Park Bench Frame</t>
  </si>
  <si>
    <t>940S-FV</t>
  </si>
  <si>
    <t>6' &amp; 8' INGROUND FRAME ONLY - 940 BENCH W/ BACK</t>
  </si>
  <si>
    <t>940S-GRN16</t>
  </si>
  <si>
    <t>6' PARK BENCH W/ BACK, 2" x 10" PLANKS, INGROUND, GREEN RECYCLED PLASTIC</t>
  </si>
  <si>
    <t>940S-GRN18</t>
  </si>
  <si>
    <t>8' PARK BENCH W/ BACK, 2" x 10" PLANKS, INGROUND, GREEN RECYCLED PLASTIC</t>
  </si>
  <si>
    <t>940S-GRN6</t>
  </si>
  <si>
    <t>6' PARK BENCH W/ BACK, 2" x 4" PLANKS, INGROUND, GREEN RECYCLED PLASTIC</t>
  </si>
  <si>
    <t>940S-GRN8</t>
  </si>
  <si>
    <t>8' PARK BENCH W/ BACK, 2" x 4" PLANKS, INGROUND, GREEN RECYCLED PLASTIC</t>
  </si>
  <si>
    <t>940S-GRY16</t>
  </si>
  <si>
    <t>6' PARK BENCH W/ BACK, 2" x 10" PLANKS, INGROUND, GRAY RECYCLED PLASTIC</t>
  </si>
  <si>
    <t>940S-GRY18</t>
  </si>
  <si>
    <t>8' PARK BENCH W/ BACK, 2" x 10" PLANKS, INGROUND, GRAY RECYCLED PLASTIC</t>
  </si>
  <si>
    <t>940S-GRY6</t>
  </si>
  <si>
    <t>6' PARK BENCH W/ BACK, 2" x 4" PLANKS, INGROUND, GRAY RECYCLED PLASTIC</t>
  </si>
  <si>
    <t>940S-GRY8</t>
  </si>
  <si>
    <t>8' PARK BENCH W/ BACK, 2" x 4" PLANKS, INGROUND, GRAY RECYCLED PLASTIC</t>
  </si>
  <si>
    <t>940SM-A6</t>
  </si>
  <si>
    <t xml:space="preserve">6' PARK BENCH W/ BACK, 2" x 10" PLANKS, SURFACE MOUNT, ALUMINUM </t>
  </si>
  <si>
    <t>940SM-A8</t>
  </si>
  <si>
    <t xml:space="preserve">8' PARK BENCH W/ BACK, 2" x 10" PLANKS, SURFACE MOUNT, ALUMINUM </t>
  </si>
  <si>
    <t>940SM-BRN16</t>
  </si>
  <si>
    <t>6' PARK BENCH W/ BACK, 2" x 10" PLANKS, SURFACE MOUNT, BROWN RECYCLED PLASTIC</t>
  </si>
  <si>
    <t>940SM-BRN18</t>
  </si>
  <si>
    <t>8' PARK BENCH W/ BACK, 2" x 10" PLANKS, SURFACE MOUNT, BROWN RECYCLED PLASTIC</t>
  </si>
  <si>
    <t>940SM-BRN6</t>
  </si>
  <si>
    <t>6' PARK BENCH W/ BACK, 2" x 4" PLANKS, SURFACE MOUNT, BROWN RECYCLED PLASTIC</t>
  </si>
  <si>
    <t>940SM-BRN8</t>
  </si>
  <si>
    <t>8' PARK BENCH W/ BACK, 2" x 4" PLANKS, SURFACE MOUNT, BROWN RECYCLED PLASTIC</t>
  </si>
  <si>
    <t>940SM-CDR16</t>
  </si>
  <si>
    <t>6' PARK BENCH W/ BACK, 2" x 10" PLANKS, SURFACE MOUNT, CEDAR RECYCLED PLASTIC</t>
  </si>
  <si>
    <t>940SM-CDR18</t>
  </si>
  <si>
    <t>8' PARK BENCH W/ BACK, 2" x 10" PLANKS, SURFACE MOUNT, CEDAR RECYCLED PLASTIC</t>
  </si>
  <si>
    <t>940SM-CDR6</t>
  </si>
  <si>
    <t>6' PARK BENCH W/ BACK, 2" x 4" PLANKS, SURFACE MOUNT, CEDAR RECYCLED PLASTIC</t>
  </si>
  <si>
    <t>940SM-CDR8</t>
  </si>
  <si>
    <t>8' PARK BENCH W/ BACK, 2" x 4" PLANKS, SURFACE MOUNT, CEDAR RECYCLED PLASTIC</t>
  </si>
  <si>
    <t>940SM-DP10</t>
  </si>
  <si>
    <t xml:space="preserve">10' DELUXE BENCH W/ BACK, 2" x 15" PLANKS, SURFACE MOUNT, PERFORATED  </t>
  </si>
  <si>
    <t>940SM-DP15</t>
  </si>
  <si>
    <t xml:space="preserve">15' DELUXE BENCH W/ BACK, 2" x 15" PLANKS, SURFACE MOUNT, PERFORATED  </t>
  </si>
  <si>
    <t>940SM-DP6</t>
  </si>
  <si>
    <t xml:space="preserve">6' DELUXE BENCH W/ BACK, 2" x 15" PLANKS, SURFACE MOUNT, PERFORATED  </t>
  </si>
  <si>
    <t>940SM-DP8</t>
  </si>
  <si>
    <t xml:space="preserve">8' DELUXE BENCH W/ BACK, 2" x 15" PLANKS, SURFACE MOUNT, PERFORATED  </t>
  </si>
  <si>
    <t>940SM-DV10</t>
  </si>
  <si>
    <t xml:space="preserve">10' DELUXE BENCH W/ BACK, 2" x 15" PLANKS, SURFACE MOUNT, DIAMOND  </t>
  </si>
  <si>
    <t>940SM-DV15</t>
  </si>
  <si>
    <t xml:space="preserve">15' DELUXE BENCH W/ BACK, 2" x 15" PLANKS, SURFACE MOUNT, DIAMOND  </t>
  </si>
  <si>
    <t>940SM-DV6</t>
  </si>
  <si>
    <t xml:space="preserve">6' DELUXE BENCH W/ BACK, 2" x 15" PLANKS, SURFACE MOUNT, DIAMOND  </t>
  </si>
  <si>
    <t>940SM-DV8</t>
  </si>
  <si>
    <t xml:space="preserve">8' DELUXE BENCH W/ BACK, 2" x 15" PLANKS, SURFACE MOUNT, DIAMOND  </t>
  </si>
  <si>
    <t>940SM-F6</t>
  </si>
  <si>
    <t>6' SURFACE MOUNT FRAME ONLY - 940 Park Bench Frame</t>
  </si>
  <si>
    <t>940SM-F8</t>
  </si>
  <si>
    <t>8' SURFACE MOUNT FRAME ONLY - 940 Park Bench Frame</t>
  </si>
  <si>
    <t>940SM-FV</t>
  </si>
  <si>
    <t>6' &amp; 8' SURFACE MOUNT FRAME ONLY - 940 BENCH W/ BACK</t>
  </si>
  <si>
    <t>940SM-GRN16</t>
  </si>
  <si>
    <t>6' PARK BENCH W/ BACK, 2" x 10" PLANKS, SURFACE MOUNT, GREEN RECYCLED PLASTIC</t>
  </si>
  <si>
    <t>940SM-GRN18</t>
  </si>
  <si>
    <t>8' PARK BENCH W/ BACK, 2" x 10" PLANKS, SURFACE MOUNT, GREEN RECYCLED PLASTIC</t>
  </si>
  <si>
    <t>940SM-GRN6</t>
  </si>
  <si>
    <t>6' PARK BENCH W/ BACK, 2" x 4" PLANKS, SURFACE MOUNT, GREEN RECYCLED PLASTIC</t>
  </si>
  <si>
    <t>940SM-GRN8</t>
  </si>
  <si>
    <t>8' PARK BENCH W/ BACK, 2" x 4" PLANKS, SURFACE MOUNT, GREEN RECYCLED PLASTIC</t>
  </si>
  <si>
    <t>940SM-GRY16</t>
  </si>
  <si>
    <t>6' PARK BENCH W/ BACK, 2" x 10" PLANKS, SURFACE MOUNT, GRAY RECYCLED PLASTIC</t>
  </si>
  <si>
    <t>940SM-GRY18</t>
  </si>
  <si>
    <t>8' PARK BENCH W/ BACK, 2" x 10" PLANKS, SURFACE MOUNT, GRAY RECYCLED PLASTIC</t>
  </si>
  <si>
    <t>940SM-GRY6</t>
  </si>
  <si>
    <t>6' PARK BENCH W/ BACK, 2" x 4" PLANKS, SURFACE MOUNT, GRAY RECYCLED PLASTIC</t>
  </si>
  <si>
    <t>940SM-GRY8</t>
  </si>
  <si>
    <t>8' PARK BENCH W/ BACK, 2" x 4" PLANKS, SURFACE MOUNT, GRAY RECYCLED PLASTIC</t>
  </si>
  <si>
    <t>940SM-P10</t>
  </si>
  <si>
    <t xml:space="preserve">10' PARK BENCH W/ BACK, 2" x 12" PLANKS, SURFACE MOUNT, PERFORATED  </t>
  </si>
  <si>
    <t>940SM-P15</t>
  </si>
  <si>
    <t xml:space="preserve">15' PARK BENCH W/ BACK, 2" x 12" PLANKS, SURFACE MOUNT, PERFORATED  </t>
  </si>
  <si>
    <t>940SM-P6</t>
  </si>
  <si>
    <t xml:space="preserve">6' BENCH W/ BACK, 2" x 12" PLANKS, SURFACE MOUNT, PERFORATED  </t>
  </si>
  <si>
    <t>940SM-P6-BB</t>
  </si>
  <si>
    <t>6' BUDDY BENCH W/ BACK, 2" x 12" PLANKS, SURFACE MOUNT, PERFORATED  with GAME SEAT</t>
  </si>
  <si>
    <t>940SM-P8</t>
  </si>
  <si>
    <t xml:space="preserve">8' BENCH W/ BACK, 2" x 12" PLANKS, SURFACE MOUNT, PERFORATED  </t>
  </si>
  <si>
    <t>940SM-P8-BB</t>
  </si>
  <si>
    <t>940SM-PR6</t>
  </si>
  <si>
    <t xml:space="preserve">6' BENCH W/ BACK, 2" x 12" PLANKS, SURFACE MOUNT, PERFORATED ROLLED EDGE  </t>
  </si>
  <si>
    <t>940SM-PR8</t>
  </si>
  <si>
    <t xml:space="preserve">8' BENCH W/ BACK, 2" x 12" PLANKS, SURFACE MOUNT, PERFORATED ROLLED EDGE  </t>
  </si>
  <si>
    <t>940SM-PT16</t>
  </si>
  <si>
    <t>6' PARK BENCH W/ BACK, 2" x 10" PLANKS, SURFACE MOUNT, PRESSURE TREATED</t>
  </si>
  <si>
    <t>940SM-PT18</t>
  </si>
  <si>
    <t>8' PARK BENCH W/ BACK, 2" x 10" PLANKS, SURFACE MOUNT, PRESSURE TREATED</t>
  </si>
  <si>
    <t>940SM-PT6</t>
  </si>
  <si>
    <t>6' PARK BENCH W/ BACK, 2" x 4" PLANKS, SURFACE MOUNT, PRESSURE TREATED</t>
  </si>
  <si>
    <t>940SM-PT8</t>
  </si>
  <si>
    <t>8' PARK BENCH W/ BACK, 2" x 4" PLANKS, SURFACE MOUNT, PRESSURE TREATED</t>
  </si>
  <si>
    <t>940SM-SR6</t>
  </si>
  <si>
    <t>6' BENCH W/ BACK, SLAT ROLLED, SURFACE MOUNT, PC FRAME</t>
  </si>
  <si>
    <t>940SM-SR8</t>
  </si>
  <si>
    <t>8' BENCH W/ BACK, SLAT ROLLED, SURFACE MOUNT, PC FRAME</t>
  </si>
  <si>
    <t>940SM-T16</t>
  </si>
  <si>
    <t>6' PARK BENCH W/ BACK, 2" x 10" PLANKS, SURFACE MOUNT, REDWOOD STAIN</t>
  </si>
  <si>
    <t>940SM-T18</t>
  </si>
  <si>
    <t>8' PARK BENCH W/ BACK, 2" x 10" PLANKS, SURFACE MOUNT, REDWOOD STAIN</t>
  </si>
  <si>
    <t>940SM-T6</t>
  </si>
  <si>
    <t>6' PARK BENCH W/ BACK, 2" x 4" PLANKS, SURFACE MOUNT, REDWOOD STAIN</t>
  </si>
  <si>
    <t>940SM-T8</t>
  </si>
  <si>
    <t>8' PARK BENCH W/ BACK, 2" x 4" PLANKS, SURFACE MOUNT, REDWOOD STAIN</t>
  </si>
  <si>
    <t>940SM-U16</t>
  </si>
  <si>
    <t xml:space="preserve">6' PARK BENCH W/ BACK, 2" x 10" PLANKS, SURFACE MOUNT, UNTREATED PINE </t>
  </si>
  <si>
    <t>940SM-U18</t>
  </si>
  <si>
    <t xml:space="preserve">8' PARK BENCH W/ BACK, 2" x 10" PLANKS, SURFACE MOUNT, UNTREATED PINE </t>
  </si>
  <si>
    <t>940SM-U6</t>
  </si>
  <si>
    <t xml:space="preserve">6' PARK BENCH W/ BACK, 2" x 4" PLANKS, SURFACE MOUNT, UNTREATED PINE </t>
  </si>
  <si>
    <t>940SM-U8</t>
  </si>
  <si>
    <t xml:space="preserve">8' PARK BENCH W/ BACK, 2" x 4" PLANKS, SURFACE MOUNT, UNTREATED PINE </t>
  </si>
  <si>
    <t>940SM-V10</t>
  </si>
  <si>
    <t xml:space="preserve">10' PARK BENCH W/ BACK, 2" x 12" PLANKS, SURFACE MOUNT, DIAMOND  </t>
  </si>
  <si>
    <t>940SM-V15</t>
  </si>
  <si>
    <t xml:space="preserve">15' PARK BENCH W/ BACK, 2" x 12" PLANKS, SURFACE MOUNT, DIAMOND  </t>
  </si>
  <si>
    <t>940SM-V4-BB</t>
  </si>
  <si>
    <t xml:space="preserve">4' BUDDY BENCH W/ BACK, 2" x 12" PLANKS, SURFACE MOUNT, DIAMOND  </t>
  </si>
  <si>
    <t>940SM-V6</t>
  </si>
  <si>
    <t xml:space="preserve">6' BENCH W/ BACK, 2" x 12" PLANKS, SURFACE MOUNT, DIAMOND  </t>
  </si>
  <si>
    <t>940SM-V6-BB</t>
  </si>
  <si>
    <t xml:space="preserve">6' BUDDY BENCH W/ BACK, 2" x 12" PLANKS, SURFACE MOUNT, DIAMOND  </t>
  </si>
  <si>
    <t>940SM-V8</t>
  </si>
  <si>
    <t xml:space="preserve">8' BENCH W/ BACK, 2" x 12" PLANKS, SURFACE MOUNT, DIAMOND  </t>
  </si>
  <si>
    <t>940SM-V8-BB</t>
  </si>
  <si>
    <t xml:space="preserve">8' BUDDY BENCH W/ BACK, 2" x 12" PLANKS, SURFACE MOUNT, DIAMOND  </t>
  </si>
  <si>
    <t>940SM-VR6</t>
  </si>
  <si>
    <t xml:space="preserve">6' BENCH W/ BACK, 2" x 12" PLANKS, SURFACE MOUNT, DIAMOND ROLLED EDGE  </t>
  </si>
  <si>
    <t>940SM-VR8</t>
  </si>
  <si>
    <t xml:space="preserve">8' BENCH W/ BACK, 2" x 12" PLANKS, SURFACE MOUNT, DIAMOND ROLLED EDGE  </t>
  </si>
  <si>
    <t>940S-P10</t>
  </si>
  <si>
    <t xml:space="preserve">10' PARK BENCH W/ BACK, 2" x 12" PLANKS, INGROUND, PERFORATED  </t>
  </si>
  <si>
    <t>940S-P15</t>
  </si>
  <si>
    <t xml:space="preserve">15' PARK BENCH W/ BACK, 2" x 12" PLANKS, INGROUND, PERFORATED  </t>
  </si>
  <si>
    <t>940S-P6</t>
  </si>
  <si>
    <t xml:space="preserve">6' BENCH W/ BACK, 2" x 12" PLANKS, INGROUND, PERFORATED  </t>
  </si>
  <si>
    <t>940S-P6-BB</t>
  </si>
  <si>
    <t>6' BUDDY BENCH W/ BACK, 2" x 12" PLANKS, INGROUND, PERFORATED with GAME SEAT</t>
  </si>
  <si>
    <t>940S-P8</t>
  </si>
  <si>
    <t xml:space="preserve">8' BENCH W/ BACK, 2" x 12" PLANKS, INGROUND, PERFORATED  </t>
  </si>
  <si>
    <t>940S-P8-BB</t>
  </si>
  <si>
    <t>940S-PR6</t>
  </si>
  <si>
    <t xml:space="preserve">6' BENCH W/ BACK, 2" x 12" PLANKS, INGROUND, PERFORATED ROLLED EDGE  </t>
  </si>
  <si>
    <t>940S-PR8</t>
  </si>
  <si>
    <t xml:space="preserve">8' BENCH W/ BACK, 2" x 12" PLANKS, INGROUND, PERFORATED ROLLED EDGE  </t>
  </si>
  <si>
    <t>940SPS-P3</t>
  </si>
  <si>
    <t>3' PRESCHOOL BENCH W/ BACK, INGROUND, PERFORATED</t>
  </si>
  <si>
    <t>940SPS-V3</t>
  </si>
  <si>
    <t>3' PRESCHOOL BENCH W/ BACK, INGROUND, DIAMOND</t>
  </si>
  <si>
    <t>940S-PT16</t>
  </si>
  <si>
    <t>6' PARK BENCH W/ BACK, 2" x 10" PLANKS, INGROUND, PRESSURE TREATED</t>
  </si>
  <si>
    <t>940S-PT18</t>
  </si>
  <si>
    <t>8' PARK BENCH W/ BACK, 2" x 10" PLANKS, INGROUND, PRESSURE TREATED</t>
  </si>
  <si>
    <t>940S-PT6</t>
  </si>
  <si>
    <t>6' PARK BENCH W/ BACK, 2" x 4" PLANKS, INGROUND, PRESSURE TREATED</t>
  </si>
  <si>
    <t>940S-PT8</t>
  </si>
  <si>
    <t>8' PARK BENCH W/ BACK, 2" x 4" PLANKS, INGROUND, PRESSURE TREATED</t>
  </si>
  <si>
    <t>940S-SR6</t>
  </si>
  <si>
    <t>6' BENCH W/ BACK, SLAT ROLLED, INGROUND MOUNT, PC FRAME</t>
  </si>
  <si>
    <t>940S-SR8</t>
  </si>
  <si>
    <t>8' BENCH W/ BACK, SLAT ROLLED, INGROUND MOUNT, PC FRAME</t>
  </si>
  <si>
    <t>940S-T16</t>
  </si>
  <si>
    <t>6' PARK BENCH W/ BACK, 2" x 10" PLANKS, INGROUND, REDWOOD STAIN</t>
  </si>
  <si>
    <t>940S-T18</t>
  </si>
  <si>
    <t>8' PARK BENCH W/ BACK, 2" x 10" PLANKS, INGROUND, REDWOOD STAIN</t>
  </si>
  <si>
    <t>940S-T6</t>
  </si>
  <si>
    <t>6' PARK BENCH W/ BACK, 2" x 4" PLANKS, INGROUND, REDWOOD STAIN</t>
  </si>
  <si>
    <t>940S-T8</t>
  </si>
  <si>
    <t>8' PARK BENCH W/ BACK, 2" x 4" PLANKS, INGROUND, REDWOOD STAIN</t>
  </si>
  <si>
    <t>940S-U16</t>
  </si>
  <si>
    <t xml:space="preserve">6' PARK BENCH W/ BACK, 2" x 10" PLANKS, INGROUND, UNTREATED PINE </t>
  </si>
  <si>
    <t>940S-U18</t>
  </si>
  <si>
    <t xml:space="preserve">8' PARK BENCH W/ BACK, 2" x 10" PLANKS, INGROUND, UNTREATED PINE </t>
  </si>
  <si>
    <t>940S-U6</t>
  </si>
  <si>
    <t xml:space="preserve">6' PARK BENCH W/ BACK, 2" x 4" PLANKS, INGROUND, UNTREATED PINE </t>
  </si>
  <si>
    <t>940S-U8</t>
  </si>
  <si>
    <t xml:space="preserve">8' PARK BENCH W/ BACK, 2" x 4" PLANKS, INGROUND, UNTREATED PINE </t>
  </si>
  <si>
    <t>940S-V10</t>
  </si>
  <si>
    <t xml:space="preserve">10' PARK BENCH W/ BACK, 2" x 12" PLANKS, INGROUND, DIAMOND  </t>
  </si>
  <si>
    <t>940S-V15</t>
  </si>
  <si>
    <t xml:space="preserve">15' PARK BENCH W/ BACK, 2" x 12" PLANKS, INGROUND, DIAMOND  </t>
  </si>
  <si>
    <t>940S-V4-BB</t>
  </si>
  <si>
    <t xml:space="preserve">4' BUDDY BENCH W/ BACK, 2" x 12" PLANKS, INGROUND, DIAMOND  </t>
  </si>
  <si>
    <t>940S-V6</t>
  </si>
  <si>
    <t xml:space="preserve">6' BENCH W/ BACK, 2" x 12" PLANKS, INGROUND, DIAMOND  </t>
  </si>
  <si>
    <t>940S-V6-BB</t>
  </si>
  <si>
    <t xml:space="preserve">6' BUDDY BENCH W/ BACK, 2" x 12" PLANKS, INGROUND, DIAMOND  </t>
  </si>
  <si>
    <t>940S-V8</t>
  </si>
  <si>
    <t xml:space="preserve">8' BENCH W/ BACK, 2" x 12" PLANKS, INGROUND, DIAMOND  </t>
  </si>
  <si>
    <t>940S-V8-BB</t>
  </si>
  <si>
    <t xml:space="preserve">8' BUDDY BENCH W/ BACK, 2" x 12" PLANKS, INGROUND, DIAMOND  </t>
  </si>
  <si>
    <t>940S-VR6</t>
  </si>
  <si>
    <t xml:space="preserve">6' BENCH W/ BACK, 2" x 12" PLANKS, INGROUND, DIAMOND ROLLED EDGE  </t>
  </si>
  <si>
    <t>940S-VR8</t>
  </si>
  <si>
    <t xml:space="preserve">8' BENCH W/ BACK, 2" x 12" PLANKS, INGROUND, DIAMOND ROLLED EDGE  </t>
  </si>
  <si>
    <t>940WM-A6</t>
  </si>
  <si>
    <t xml:space="preserve">6' PARK BENCH W/ BACK, 2" x 10" PLANKS, WALL MOUNT, ALUMINUM </t>
  </si>
  <si>
    <t>940WM-A8</t>
  </si>
  <si>
    <t xml:space="preserve">8' PARK BENCH W/ BACK, 2" x 10" PLANKS, WALL MOUNT, ALUMINUM </t>
  </si>
  <si>
    <t>940WM-BRN16</t>
  </si>
  <si>
    <t>6' PARK BENCH W/ BACK, 2" x 10" PLANKS, WALL MOUNT, BROWN RECYCLED PLASTIC</t>
  </si>
  <si>
    <t>940WM-BRN18</t>
  </si>
  <si>
    <t>8' PARK BENCH W/ BACK, 2" x 10" PLANKS, WALL MOUNT, BROWN RECYCLED PLASTIC</t>
  </si>
  <si>
    <t>940WM-BRN6</t>
  </si>
  <si>
    <t>6' PARK BENCH W/ BACK, 2" x 4" PLANKS, WALL MOUNT, BROWN RECYCLED PLASTIC</t>
  </si>
  <si>
    <t>940WM-BRN8</t>
  </si>
  <si>
    <t>8' PARK BENCH W/ BACK, 2" x 4" PLANKS, WALL MOUNT, BROWN RECYCLED PLASTIC</t>
  </si>
  <si>
    <t>940WM-CDR16</t>
  </si>
  <si>
    <t>6' PARK BENCH W/ BACK, 2" x 10" PLANKS, WALL MOUNT, CEDAR RECYCLED PLASTIC</t>
  </si>
  <si>
    <t>940WM-CDR18</t>
  </si>
  <si>
    <t>8' PARK BENCH W/ BACK, 2" x 10" PLANKS, WALL MOUNT, CEDAR RECYCLED PLASTIC</t>
  </si>
  <si>
    <t>940WM-CDR6</t>
  </si>
  <si>
    <t>6' PARK BENCH W/ BACK, 2" x 4" PLANKS, WALL MOUNT, CEDAR RECYCLED PLASTIC</t>
  </si>
  <si>
    <t>940WM-CDR8</t>
  </si>
  <si>
    <t>8' PARK BENCH W/ BACK, 2" x 4" PLANKS, WALL MOUNT, CEDAR RECYCLED PLASTIC</t>
  </si>
  <si>
    <t>940WM-DP10</t>
  </si>
  <si>
    <t xml:space="preserve">10' DELUXE BENCH W/ BACK, 2" x 15" PLANKS, WALL MOUNT, PERFORATED  </t>
  </si>
  <si>
    <t>940WM-DP15</t>
  </si>
  <si>
    <t xml:space="preserve">15' DELUXE BENCH W/ BACK, 2" x 15" PLANKS, WALL MOUNT, PERFORATED  </t>
  </si>
  <si>
    <t>940WM-DP6</t>
  </si>
  <si>
    <t xml:space="preserve">6' DELUXE BENCH W/ BACK, 2" x 15" PLANKS, WALL MOUNT, PERFORATED  </t>
  </si>
  <si>
    <t>940WM-DP8</t>
  </si>
  <si>
    <t xml:space="preserve">8' DELUXE BENCH W/ BACK, 2" x 15" PLANKS, WALL MOUNT, PERFORATED  </t>
  </si>
  <si>
    <t>940WM-DV10</t>
  </si>
  <si>
    <t xml:space="preserve">10' DELUXE BENCH W/ BACK, 2" x 15" PLANKS, WALL MOUNT, DIAMOND  </t>
  </si>
  <si>
    <t>940WM-DV15</t>
  </si>
  <si>
    <t xml:space="preserve">15' DELUXE BENCH W/ BACK, 2" x 15" PLANKS, WALL MOUNT, DIAMOND  </t>
  </si>
  <si>
    <t>940WM-DV6</t>
  </si>
  <si>
    <t xml:space="preserve">6' DELUXE BENCH W/ BACK, 2" x 15" PLANKS, WALL MOUNT, DIAMOND  </t>
  </si>
  <si>
    <t>940WM-DV8</t>
  </si>
  <si>
    <t xml:space="preserve">8' DELUXE BENCH W/ BACK, 2" x 15" PLANKS, WALL MOUNT, DIAMOND  </t>
  </si>
  <si>
    <t>940WM-F6</t>
  </si>
  <si>
    <t>6' WALL MOUNT FRAME ONLY - 940 Park Bench Frame</t>
  </si>
  <si>
    <t>940WM-F8</t>
  </si>
  <si>
    <t>940WM-FV</t>
  </si>
  <si>
    <t>6' &amp; 8' WALL MOUNT FRAME ONLY - 940 BENCH W/ BACK</t>
  </si>
  <si>
    <t>940WM-GRN16</t>
  </si>
  <si>
    <t>6' PARK BENCH W/ BACK, 2" x 10" PLANKS, WALL MOUNT, GREEN RECYCLED PLASTIC</t>
  </si>
  <si>
    <t>940WM-GRN18</t>
  </si>
  <si>
    <t>8' PARK BENCH W/ BACK, 2" x 10" PLANKS, WALL MOUNT, GREEN RECYCLED PLASTIC</t>
  </si>
  <si>
    <t>940WM-GRN6</t>
  </si>
  <si>
    <t>6' PARK BENCH W/ BACK, 2" x 4" PLANKS, WALL MOUNT, GREEN RECYCLED PLASTIC</t>
  </si>
  <si>
    <t>940WM-GRN8</t>
  </si>
  <si>
    <t>8' PARK BENCH W/ BACK, 2" x 4" PLANKS, WALL MOUNT, GREEN RECYCLED PLASTIC</t>
  </si>
  <si>
    <t>940WM-GRY16</t>
  </si>
  <si>
    <t>6' PARK BENCH W/ BACK, 2" x 10" PLANKS, WALL MOUNT, GRAY RECYCLED PLASTIC</t>
  </si>
  <si>
    <t>940WM-GRY18</t>
  </si>
  <si>
    <t>8' PARK BENCH W/ BACK, 2" x 10" PLANKS, WALL MOUNT, GRAY RECYCLED PLASTIC</t>
  </si>
  <si>
    <t>940WM-GRY6</t>
  </si>
  <si>
    <t>6' PARK BENCH W/ BACK, 2" x 4" PLANKS, WALL MOUNT, GRAY RECYCLED PLASTIC</t>
  </si>
  <si>
    <t>940WM-GRY8</t>
  </si>
  <si>
    <t>8' PARK BENCH W/ BACK, 2" x 4" PLANKS, WALL MOUNT, GRAY RECYCLED PLASTIC</t>
  </si>
  <si>
    <t>940WM-P10</t>
  </si>
  <si>
    <t xml:space="preserve">10' PARK BENCH W/ BACK, 2" x 12" PLANKS, WALL MOUNT, PERFORATED  </t>
  </si>
  <si>
    <t>940WM-P15</t>
  </si>
  <si>
    <t xml:space="preserve">15' PARK BENCH W/ BACK, 2" x 12" PLANKS, WALL MOUNT, PERFORATED  </t>
  </si>
  <si>
    <t>940WM-P6</t>
  </si>
  <si>
    <t xml:space="preserve">6' BENCH W/ BACK, 2" x 12" PLANKS, WALL MOUNT, PERFORATED  </t>
  </si>
  <si>
    <t>940WM-P8</t>
  </si>
  <si>
    <t xml:space="preserve">8' BENCH W/ BACK, 2" x 12" PLANKS, WALL MOUNT, PERFORATED  </t>
  </si>
  <si>
    <t>940WM-PR6</t>
  </si>
  <si>
    <t xml:space="preserve">6' BENCH W/ BACK, 2" x 12" PLANKS, WALL MOUNT, PERFORATED ROLLED EDGE  </t>
  </si>
  <si>
    <t>940WM-PR8</t>
  </si>
  <si>
    <t xml:space="preserve">8' BENCH W/ BACK, 2" x 12" PLANKS, WALL MOUNT, PERFORATED ROLLED EDGE  </t>
  </si>
  <si>
    <t>940WM-PT16</t>
  </si>
  <si>
    <t>6' PARK BENCH W/ BACK, 2" x 10" PLANKS, WALL MOUNT, PRESSURE TREATED</t>
  </si>
  <si>
    <t>940WM-PT18</t>
  </si>
  <si>
    <t>8' PARK BENCH W/ BACK, 2" x 10" PLANKS, WALL MOUNT, PRESSURE TREATED</t>
  </si>
  <si>
    <t>940WM-PT6</t>
  </si>
  <si>
    <t>6' PARK BENCH W/ BACK, 2" x 4" PLANKS, WALL MOUNT, PRESSURE TREATED</t>
  </si>
  <si>
    <t>940WM-PT8</t>
  </si>
  <si>
    <t>8' PARK BENCH W/ BACK, 2" x 4" PLANKS, WALL MOUNT, PRESSURE TREATED</t>
  </si>
  <si>
    <t>940WM-T16</t>
  </si>
  <si>
    <t>6' PARK BENCH W/ BACK, 2" x 10" PLANKS, WALL MOUNT, REDWOOD STAIN</t>
  </si>
  <si>
    <t>940WM-T18</t>
  </si>
  <si>
    <t>8' PARK BENCH W/ BACK, 2" x 10" PLANKS, WALL MOUNT, REDWOOD STAIN</t>
  </si>
  <si>
    <t>940WM-T6</t>
  </si>
  <si>
    <t>6' PARK BENCH W/ BACK, 2" x 4" PLANKS, WALL MOUNT, REDWOOD STAIN</t>
  </si>
  <si>
    <t>940WM-T8</t>
  </si>
  <si>
    <t>8' PARK BENCH W/ BACK, 2" x 4" PLANKS, WALL MOUNT, REDWOOD STAIN</t>
  </si>
  <si>
    <t>940WM-U16</t>
  </si>
  <si>
    <t xml:space="preserve">6' PARK BENCH W/ BACK, 2" x 10" PLANKS, WALL MOUNT, UNTREATED PINE </t>
  </si>
  <si>
    <t>940WM-U18</t>
  </si>
  <si>
    <t xml:space="preserve">8' PARK BENCH W/ BACK, 2" x 10" PLANKS, WALL MOUNT, UNTREATED PINE </t>
  </si>
  <si>
    <t>940WM-U6</t>
  </si>
  <si>
    <t xml:space="preserve">6' PARK BENCH W/ BACK, 2" x 4" PLANKS, WALL MOUNT, UNTREATED PINE </t>
  </si>
  <si>
    <t>940WM-U8</t>
  </si>
  <si>
    <t xml:space="preserve">8' PARK BENCH W/ BACK, 2" x 4" PLANKS, WALL MOUNT, UNTREATED PINE </t>
  </si>
  <si>
    <t>940WM-V10</t>
  </si>
  <si>
    <t xml:space="preserve">10' PARK BENCH W/ BACK, 2" x 12" PLANKS, WALL MOUNT, DIAMOND  </t>
  </si>
  <si>
    <t>940WM-V15</t>
  </si>
  <si>
    <t xml:space="preserve">15' PARK BENCH W/ BACK, 2" x 12" PLANKS, WALL MOUNT, DIAMOND  </t>
  </si>
  <si>
    <t>940WM-V6</t>
  </si>
  <si>
    <t xml:space="preserve">6' BENCH W/ BACK, 2" x 12" PLANKS, WALL MOUNT, DIAMOND  </t>
  </si>
  <si>
    <t>940WM-V8</t>
  </si>
  <si>
    <t xml:space="preserve">8' BENCH W/ BACK, 2" x 12" PLANKS, WALL MOUNT, DIAMOND  </t>
  </si>
  <si>
    <t>940WM-VR6</t>
  </si>
  <si>
    <t xml:space="preserve">6' BENCH W/ BACK, 2" x 12" PLANKS, WALL MOUNT, DIAMOND ROLLED EDGE  </t>
  </si>
  <si>
    <t>940WM-VR8</t>
  </si>
  <si>
    <t xml:space="preserve">8' BENCH W/ BACK, 2" x 12" PLANKS, WALL MOUNT, DIAMOND ROLLED EDGE  </t>
  </si>
  <si>
    <t>942P-A6</t>
  </si>
  <si>
    <t xml:space="preserve">6' PARK BENCH W/OUT BACK, 2" x 10", PORTABLE, ALUMINUM </t>
  </si>
  <si>
    <t>942P-A8</t>
  </si>
  <si>
    <t xml:space="preserve">8' PARK BENCH W/OUT BACK, 2" x 10", PORTABLE, ALUMINUM </t>
  </si>
  <si>
    <t>942P-BRN6</t>
  </si>
  <si>
    <t>6' PARK BENCH W/OUT BACK, 2" x 10" PLANKS, PORTABLE, BROWN RECYCLED PLASTIC</t>
  </si>
  <si>
    <t>942P-BRN8</t>
  </si>
  <si>
    <t>8' PARK BENCH W/OUT BACK, 2" x 10" PLANKS, PORTABLE, BROWN RECYCLED PLASTIC</t>
  </si>
  <si>
    <t>942P-CDR6</t>
  </si>
  <si>
    <t>6' PARK BENCH W/OUT BACK, 2" x 10" PLANKS, PORTABLE, CEDAR RECYCLED PLASTIC</t>
  </si>
  <si>
    <t>942P-CDR8</t>
  </si>
  <si>
    <t>8' PARK BENCH W/OUT BACK, 2" x 10" PLANKS, PORTABLE, CEDAR RECYCLED PLASTIC</t>
  </si>
  <si>
    <t>942P-DP10</t>
  </si>
  <si>
    <t xml:space="preserve">10' DELUXE BENCH W/OUT BACK, 2" x 15" PLANKS, PORTABLE, PERFORATED  </t>
  </si>
  <si>
    <t>942P-DP15</t>
  </si>
  <si>
    <t xml:space="preserve">15' DELUXE BENCH W/OUT BACK, 2" x 15" PLANKS, PORTABLE, PERFORATED  </t>
  </si>
  <si>
    <t>942P-DP6</t>
  </si>
  <si>
    <t xml:space="preserve">6' DELUXE BENCH W/OUT BACK, 2" x 15" PLANKS, PORTABLE, PERFORATED  </t>
  </si>
  <si>
    <t>942P-DP8</t>
  </si>
  <si>
    <t xml:space="preserve">8' DELUXE BENCH W/OUT BACK, 2" x 15" PLANKS, PORTABLE, PERFORATED  </t>
  </si>
  <si>
    <t>942P-DV10</t>
  </si>
  <si>
    <t xml:space="preserve">10' DELUXE BENCH W/OUT BACK, 2" x 15" PLANKS, PORTABLE, DIAMOND  </t>
  </si>
  <si>
    <t>942P-DV15</t>
  </si>
  <si>
    <t xml:space="preserve">15' DELUXE BENCH W/OUT BACK, 2" x 15" PLANKS, PORTABLE, DIAMOND  </t>
  </si>
  <si>
    <t>942P-DV6</t>
  </si>
  <si>
    <t xml:space="preserve">6' DELUXE BENCH W/OUT BACK, 2" x 15" PLANKS, PORTABLE, DIAMOND  </t>
  </si>
  <si>
    <t>942P-DV8</t>
  </si>
  <si>
    <t xml:space="preserve">8' DELUXE BENCH W/OUT BACK, 2" x 15" PLANKS, PORTABLE, DIAMOND  </t>
  </si>
  <si>
    <t>942P-F6</t>
  </si>
  <si>
    <t>6' PORTABLE FRAME ONLY - 942 BENCH W/OUT BACK</t>
  </si>
  <si>
    <t>942P-F8</t>
  </si>
  <si>
    <t>8' PORTABLE FRAME ONLY - 942 BENCH W/OUT BACK</t>
  </si>
  <si>
    <t>942P-FV</t>
  </si>
  <si>
    <t>6' &amp; 8' PORTABLE FRAME ONLY - 942 PARK BENCH W/OUT BACK</t>
  </si>
  <si>
    <t>942P-GRN6</t>
  </si>
  <si>
    <t>6' PARK BENCH W/OUT BACK, 2" x 10" PLANKS, PORTABLE, GREEN RECYCLED PLASTIC</t>
  </si>
  <si>
    <t>942P-GRN8</t>
  </si>
  <si>
    <t>8' PARK BENCH W/OUT BACK, 2" x 10" PLANKS, PORTABLE, GREEN RECYCLED PLASTIC</t>
  </si>
  <si>
    <t>942P-GRY6</t>
  </si>
  <si>
    <t>6' PARK BENCH W/OUT BACK, 2" x 10" PLANKS, PORTABLE, GRAY RECYCLED PLASTIC</t>
  </si>
  <si>
    <t>942P-GRY8</t>
  </si>
  <si>
    <t>8' PARK BENCH W/OUT BACK, 2" x 10" PLANKS, PORTABLE, GRAY RECYCLED PLASTIC</t>
  </si>
  <si>
    <t>942P-P10</t>
  </si>
  <si>
    <t xml:space="preserve">10' PARK BENCH W/OUT BACK, 2" x 12" PLANKS, PORTABLE, PERFORATED  </t>
  </si>
  <si>
    <t>942P-P15</t>
  </si>
  <si>
    <t xml:space="preserve">15' PARK BENCH W/OUT BACK, 2" x 12" PLANKS, PORTABLE, PERFORATED  </t>
  </si>
  <si>
    <t>942P-P6</t>
  </si>
  <si>
    <t xml:space="preserve">6' PARK BENCH W/OUT BACK, 2" x 12" PLANKS, PORTABLE, PERFORATED  </t>
  </si>
  <si>
    <t>942P-P8</t>
  </si>
  <si>
    <t xml:space="preserve">8' PARK BENCH W/OUT BACK, 2" x 12" PLANKS, PORTABLE, PERFORATED  </t>
  </si>
  <si>
    <t>942P-PR6</t>
  </si>
  <si>
    <t>6' PARK BENCH W/OUT BACK, 2" x 12" PLANKS, PORTABLE, PERFORATED ROLLED EDGE</t>
  </si>
  <si>
    <t>942P-PR8</t>
  </si>
  <si>
    <t>8' PARK BENCH W/OUT BACK, 2" x 12" PLANKS, PORTABLE, PERFORATED ROLLED EDGE</t>
  </si>
  <si>
    <t>942P-PT6</t>
  </si>
  <si>
    <t>6' PARK BENCH W/OUT BACK, 2" x 10" PLANKS, PORTABLE, PRESSURE TREATED</t>
  </si>
  <si>
    <t>942P-PT8</t>
  </si>
  <si>
    <t>8' PARK BENCH W/OUT BACK, 2" x 10" PLANKS, PORTABLE, PRESSURE TREATED</t>
  </si>
  <si>
    <t>942P-SR6</t>
  </si>
  <si>
    <t>6' BENCH W/OUT BACK, SLAT ROLLED, PORTABLE, PC FRAME</t>
  </si>
  <si>
    <t>942P-SR8</t>
  </si>
  <si>
    <t>8' BENCH W/OUT BACK, SLAT ROLLED, PORTABLE, PC FRAME</t>
  </si>
  <si>
    <t>942P-T6</t>
  </si>
  <si>
    <t>6' PARK BENCH W/OUT BACK, 2" x 10" PLANKS, PORTABLE, REDWOOD STAIN</t>
  </si>
  <si>
    <t>942P-T8</t>
  </si>
  <si>
    <t>8' PARK BENCH W/OUT BACK, 2" x 10" PLANKS, PORTABLE, REDWOOD STAIN</t>
  </si>
  <si>
    <t>942P-U6</t>
  </si>
  <si>
    <t xml:space="preserve">6' PARK BENCH W/OUT BACK, 2" x 10" PLANKS, PORTABLE, UNTREATED PINE </t>
  </si>
  <si>
    <t>942P-U8</t>
  </si>
  <si>
    <t xml:space="preserve">8' PARK BENCH W/OUT BACK, 2" x 10" PLANKS, PORTABLE, UNTREATED PINE </t>
  </si>
  <si>
    <t>942P-V10</t>
  </si>
  <si>
    <t xml:space="preserve">10' PARK BENCH W/OUT BACK, 2" x 12" PLANKS, PORTABLE, DIAMOND  </t>
  </si>
  <si>
    <t>942P-V15</t>
  </si>
  <si>
    <t xml:space="preserve">15' PARK BENCH W/OUT BACK, 2" x 12" PLANKS, PORTABLE, DIAMOND  </t>
  </si>
  <si>
    <t>942P-V6</t>
  </si>
  <si>
    <t xml:space="preserve">6' PARK BENCH W/OUT BACK, 2" x 12" PLANKS, PORTABLE, DIAMOND  </t>
  </si>
  <si>
    <t>942P-V8</t>
  </si>
  <si>
    <t xml:space="preserve">8' PARK BENCH W/OUT BACK, 2" x 12" PLANKS, PORTABLE, DIAMOND  </t>
  </si>
  <si>
    <t>942P-VR6</t>
  </si>
  <si>
    <t>6' PARK BENCH W/OUT BACK, 2" x 12" PLANKS, PORTABLE, DIAMOND ROLLED EDGE</t>
  </si>
  <si>
    <t>942P-VR8</t>
  </si>
  <si>
    <t>8' PARK BENCH W/OUT BACK, 2" x 12" PLANKS, PORTABLE, DIAMOND ROLLED EDGE</t>
  </si>
  <si>
    <t>942S-A6</t>
  </si>
  <si>
    <t xml:space="preserve">6' PARK BENCH W/OUT BACK, 2" x 10", INGROUND, ALUMINUM </t>
  </si>
  <si>
    <t>942S-A8</t>
  </si>
  <si>
    <t xml:space="preserve">8' PARK BENCH W/OUT BACK, 2" x 10", INGROUND, ALUMINUM </t>
  </si>
  <si>
    <t>942S-BRN6</t>
  </si>
  <si>
    <t>6' PARK BENCH W/OUT BACK, 2" x 10" PLANKS, INGROUND, BROWN RECYCLED PLASTIC</t>
  </si>
  <si>
    <t>942S-BRN8</t>
  </si>
  <si>
    <t>8' PARK BENCH W/OUT BACK, 2" x 10" PLANKS, INGROUND, BROWN RECYCLED PLASTIC</t>
  </si>
  <si>
    <t>942S-CDR6</t>
  </si>
  <si>
    <t>6' PARK BENCH W/OUT BACK, 2" x 10" PLANKS, INGROUND, CEDAR RECYCLED PLASTIC</t>
  </si>
  <si>
    <t>942S-CDR8</t>
  </si>
  <si>
    <t>8' PARK BENCH W/OUT BACK, 2" x 10" PLANKS, INGROUND, CEDAR RECYCLED PLASTIC</t>
  </si>
  <si>
    <t>942S-DP10</t>
  </si>
  <si>
    <t xml:space="preserve">10' DELUXE BENCH W/OUT BACK, 2" x 15" PLANKS, INGROUND, PERFORATED  </t>
  </si>
  <si>
    <t>942S-DP15</t>
  </si>
  <si>
    <t xml:space="preserve">15' DELUXE BENCH W/OUT BACK, 2" x 15" PLANKS, INGROUND, PERFORATED  </t>
  </si>
  <si>
    <t>942S-DP6</t>
  </si>
  <si>
    <t xml:space="preserve">6' DELUXE BENCH W/OUT BACK, 2" x 15" PLANKS, INGROUND, PERFORATED  </t>
  </si>
  <si>
    <t>942S-DP8</t>
  </si>
  <si>
    <t xml:space="preserve">8' DELUXE BENCH W/OUT BACK, 2" x 15" PLANKS, INGROUND, PERFORATED  </t>
  </si>
  <si>
    <t>942S-DV10</t>
  </si>
  <si>
    <t xml:space="preserve">10' DELUXE BENCH W/OUT BACK, 2" x 15" PLANKS, INGROUND, DIAMOND  </t>
  </si>
  <si>
    <t>942S-DV15</t>
  </si>
  <si>
    <t xml:space="preserve">15' DELUXE BENCH W/OUT BACK, 2" x 15" PLANKS, INGROUND, DIAMOND  </t>
  </si>
  <si>
    <t>942S-DV6</t>
  </si>
  <si>
    <t xml:space="preserve">6' DELUXE BENCH W/OUT BACK, 2" x 15" PLANKS, INGROUND, DIAMOND  </t>
  </si>
  <si>
    <t>942S-DV8</t>
  </si>
  <si>
    <t xml:space="preserve">8' DELUXE BENCH W/OUT BACK, 2" x 15" PLANKS, INGROUND, DIAMOND  </t>
  </si>
  <si>
    <t>942S-F</t>
  </si>
  <si>
    <t>6' &amp; 8' INGROUND FRAME ONLY - 942 BENCH W/OUT BACK</t>
  </si>
  <si>
    <t>942S-FV</t>
  </si>
  <si>
    <t>6' &amp; 8' INGROUND FRAME ONLY - 942 PARK BENCH W/OUT BACK</t>
  </si>
  <si>
    <t>942S-GRN6</t>
  </si>
  <si>
    <t>6' PARK BENCH W/OUT BACK, 2" x 10" PLANKS, INGROUND, GREEN RECYCLED PLASTIC</t>
  </si>
  <si>
    <t>942S-GRN8</t>
  </si>
  <si>
    <t>8' PARK BENCH W/OUT BACK, 2" x 10" PLANKS, INGROUND, GREEN RECYCLED PLASTIC</t>
  </si>
  <si>
    <t>942S-GRY6</t>
  </si>
  <si>
    <t>6' PARK BENCH W/OUT BACK, 2" x 10" PLANKS, INGROUND, GRAY RECYCLED PLASTIC</t>
  </si>
  <si>
    <t>942S-GRY8</t>
  </si>
  <si>
    <t>8' PARK BENCH W/OUT BACK, 2" x 10" PLANKS, INGROUND, GRAY RECYCLED PLASTIC</t>
  </si>
  <si>
    <t>942SM-A6</t>
  </si>
  <si>
    <t xml:space="preserve">6' PARK BENCH W/OUT BACK, 2" x 10", SURFACE MOUNT, ALUMINUM </t>
  </si>
  <si>
    <t>942SM-A8</t>
  </si>
  <si>
    <t xml:space="preserve">8' PARK BENCH W/OUT BACK, 2" x 10", SURFACE MOUNT, ALUMINUM </t>
  </si>
  <si>
    <t>942SM-BRN6</t>
  </si>
  <si>
    <t>6' PARK BENCH W/OUT BACK, 2" x 10" PLANKS, SURFACE MOUNT, BROWN RECYCLED PLASTIC</t>
  </si>
  <si>
    <t>942SM-BRN8</t>
  </si>
  <si>
    <t>8' PARK BENCH W/OUT BACK, 2" x 10" PLANKS, SURFACE MOUNT, BROWN RECYCLED PLASTIC</t>
  </si>
  <si>
    <t>942SM-CDR6</t>
  </si>
  <si>
    <t>6' PARK BENCH W/OUT BACK, 2" x 10" PLANKS, SURFACE MOUNT, CEDAR RECYCLED PLASTIC</t>
  </si>
  <si>
    <t>942SM-CDR8</t>
  </si>
  <si>
    <t>8' PARK BENCH W/OUT BACK, 2" x 10" PLANKS, SURFACE MOUNT, CEDAR RECYCLED PLASTIC</t>
  </si>
  <si>
    <t>942SM-DP10</t>
  </si>
  <si>
    <t xml:space="preserve">10' DELUXE BENCH W/OUT BACK, 2" x 15" PLANKS, SURFACE MOUNT, PERFORATED  </t>
  </si>
  <si>
    <t>942SM-DP15</t>
  </si>
  <si>
    <t xml:space="preserve">15' DELUXE BENCH W/OUT BACK, 2" x 15" PLANKS, SURFACE MOUNT, PERFORATED  </t>
  </si>
  <si>
    <t>942SM-DP6</t>
  </si>
  <si>
    <t xml:space="preserve">6' DELUXE BENCH W/OUT BACK, 2" x 15" PLANKS, SURFACE MOUNT, PERFORATED  </t>
  </si>
  <si>
    <t>942SM-DP8</t>
  </si>
  <si>
    <t xml:space="preserve">8' DELUXE BENCH W/OUT BACK, 2" x 15" PLANKS, SURFACE MOUNT, PERFORATED  </t>
  </si>
  <si>
    <t>942SM-DV10</t>
  </si>
  <si>
    <t xml:space="preserve">10' DELUXE BENCH W/OUT BACK, 2" x 15" PLANKS, SURFACE MOUNT, DIAMOND  </t>
  </si>
  <si>
    <t>942SM-DV15</t>
  </si>
  <si>
    <t xml:space="preserve">15' DELUXE BENCH W/OUT BACK, 2" x 15" PLANKS, SURFACE MOUNT, DIAMOND  </t>
  </si>
  <si>
    <t>942SM-DV6</t>
  </si>
  <si>
    <t xml:space="preserve">6' DELUXE BENCH W/OUT BACK, 2" x 15" PLANKS, SURFACE MOUNT, DIAMOND  </t>
  </si>
  <si>
    <t>942SM-DV8</t>
  </si>
  <si>
    <t xml:space="preserve">8' DELUXE BENCH W/OUT BACK, 2" x 15" PLANKS, SURFACE MOUNT, DIAMOND  </t>
  </si>
  <si>
    <t>942SM-F</t>
  </si>
  <si>
    <t>6' &amp; 8' SURFACE MOUNT FRAME ONLY - 942 BENCH W/OUT BACK</t>
  </si>
  <si>
    <t>942SM-FV</t>
  </si>
  <si>
    <t>6' &amp; 8' SURFACE MOUNT FRAME ONLY - 942 PARK BENCH W/OUT BACK</t>
  </si>
  <si>
    <t>942SM-GRN6</t>
  </si>
  <si>
    <t>6' PARK BENCH W/OUT BACK, 2" x 10" PLANKS, SURFACE MOUNT, GREEN RECYCLED PLASTIC</t>
  </si>
  <si>
    <t>942SM-GRN8</t>
  </si>
  <si>
    <t>8' PARK BENCH W/OUT BACK, 2" x 10" PLANKS, SURFACE MOUNT, GREEN RECYCLED PLASTIC</t>
  </si>
  <si>
    <t>942SM-GRY6</t>
  </si>
  <si>
    <t>6' PARK BENCH W/OUT BACK, 2" x 10" PLANKS, SURFACE MOUNT, GRAY RECYCLED PLASTIC</t>
  </si>
  <si>
    <t>942SM-GRY8</t>
  </si>
  <si>
    <t>8' PARK BENCH W/OUT BACK, 2" x 10" PLANKS, SURFACE MOUNT, GRAY RECYCLED PLASTIC</t>
  </si>
  <si>
    <t>942SM-P10</t>
  </si>
  <si>
    <t xml:space="preserve">10' PARK BENCH W/OUT BACK, 2" x 12" PLANKS, SURFACE MOUNT, PERFORATED  </t>
  </si>
  <si>
    <t>942SM-P15</t>
  </si>
  <si>
    <t xml:space="preserve">15' PARK BENCH W/OUT BACK, 2" x 12" PLANKS, SURFACE MOUNT, PERFORATED  </t>
  </si>
  <si>
    <t>942SM-P6</t>
  </si>
  <si>
    <t xml:space="preserve">6' PARK BENCH W/OUT BACK, 2" x 12" PLANKS, SURFACE MOUNT, PERFORATED  </t>
  </si>
  <si>
    <t>942SM-P8</t>
  </si>
  <si>
    <t xml:space="preserve">8' PARK BENCH W/OUT BACK, 2" x 12" PLANKS, SURFACE MOUNT, PERFORATED  </t>
  </si>
  <si>
    <t>942SM-PR6</t>
  </si>
  <si>
    <t>6' PARK BENCH W/OUT BACK, 2" x 12" PLANKS, SURFACE MOUNT, PERFORATED ROLLED EDGE</t>
  </si>
  <si>
    <t>942SM-PR8</t>
  </si>
  <si>
    <t>8' PARK BENCH W/OUT BACK, 2" x 12" PLANKS, SURFACE MOUNT, PERFORATED ROLLED EDGE</t>
  </si>
  <si>
    <t>942SM-PT6</t>
  </si>
  <si>
    <t>6' PARK BENCH W/OUT BACK, 2" x 10" PLANKS, SURFACE MOUNT, PRESSURE TREATED</t>
  </si>
  <si>
    <t>942SM-PT8</t>
  </si>
  <si>
    <t>8' PARK BENCH W/OUT BACK, 2" x 10" PLANKS, SURFACE MOUNT, PRESSURE TREATED</t>
  </si>
  <si>
    <t>942SM-SR6</t>
  </si>
  <si>
    <t>6' BENCH W/OUT BACK, SLAT ROLLED, SURFACE MOUNT, PC FRAME</t>
  </si>
  <si>
    <t>942SM-SR8</t>
  </si>
  <si>
    <t>8' BENCH W/OUT BACK, SLAT ROLLED, SURFACE MOUNT, PC FRAME</t>
  </si>
  <si>
    <t>942SM-T6</t>
  </si>
  <si>
    <t>6' PARK BENCH W/OUT BACK, 2" x 10" PLANKS, SURFACE MOUNT, REDWOOD STAIN</t>
  </si>
  <si>
    <t>942SM-T8</t>
  </si>
  <si>
    <t>8' PARK BENCH W/OUT BACK, 2" x 10" PLANKS, SURFACE MOUNT, REDWOOD STAIN</t>
  </si>
  <si>
    <t>942SM-U6</t>
  </si>
  <si>
    <t xml:space="preserve">6' PARK BENCH W/OUT BACK, 2" x 10" PLANKS, SURFACE MOUNT, UNTREATED PINE </t>
  </si>
  <si>
    <t>942SM-U8</t>
  </si>
  <si>
    <t xml:space="preserve">8' PARK BENCH W/OUT BACK, 2" x 10" PLANKS, SURFACE MOUNT, UNTREATED PINE </t>
  </si>
  <si>
    <t>942SM-V10</t>
  </si>
  <si>
    <t xml:space="preserve">10' PARK BENCH W/OUT BACK, 2" x 12" PLANKS, SURFACE MOUNT, DIAMOND  </t>
  </si>
  <si>
    <t>942SM-V15</t>
  </si>
  <si>
    <t xml:space="preserve">15' PARK BENCH W/OUT BACK, 2" x 12" PLANKS, SURFACE MOUNT, DIAMOND  </t>
  </si>
  <si>
    <t>942SM-V6</t>
  </si>
  <si>
    <t xml:space="preserve">6' PARK BENCH W/OUT BACK, 2" x 12" PLANKS, SURFACE MOUNT, DIAMOND  </t>
  </si>
  <si>
    <t>942SM-V8</t>
  </si>
  <si>
    <t xml:space="preserve">8' PARK BENCH W/OUT BACK, 2" x 12" PLANKS, SURFACE MOUNT, DIAMOND  </t>
  </si>
  <si>
    <t>942SM-VR6</t>
  </si>
  <si>
    <t>6' PARK BENCH W/OUT BACK, 2" x 12" PLANKS, SURFACE MOUNT, DIAMOND ROLLED EDGE</t>
  </si>
  <si>
    <t>942SM-VR8</t>
  </si>
  <si>
    <t>8' PARK BENCH W/OUT BACK, 2" x 12" PLANKS, SURFACE MOUNT, DIAMOND ROLLED EDGE</t>
  </si>
  <si>
    <t>942S-P10</t>
  </si>
  <si>
    <t xml:space="preserve">10' PARK BENCH W/OUT BACK, 2" x 12" PLANKS, INGROUND, PERFORATED  </t>
  </si>
  <si>
    <t>942S-P15</t>
  </si>
  <si>
    <t xml:space="preserve">15' PARK BENCH W/OUT BACK, 2" x 12" PLANKS, INGROUND, PERFORATED  </t>
  </si>
  <si>
    <t>942S-P6</t>
  </si>
  <si>
    <t xml:space="preserve">6' PARK BENCH W/OUT BACK, 2" x 12" PLANKS, INGROUND, PERFORATED  </t>
  </si>
  <si>
    <t>942S-P8</t>
  </si>
  <si>
    <t xml:space="preserve">8' PARK BENCH W/OUT BACK, 2" x 12" PLANKS, INGROUND, PERFORATED  </t>
  </si>
  <si>
    <t>942S-PR6</t>
  </si>
  <si>
    <t>6' PARK BENCH W/OUT BACK, 2" x 12" PLANKS, INGROUND, PERFORATED ROLLED EDGE</t>
  </si>
  <si>
    <t>942S-PR8</t>
  </si>
  <si>
    <t>8' PARK BENCH W/OUT BACK, 2" x 12" PLANKS, INGROUND, PERFORATED ROLLED EDGE</t>
  </si>
  <si>
    <t>942S-PT6</t>
  </si>
  <si>
    <t>6' PARK BENCH W/OUT BACK, 2" x 10" PLANKS, INGROUND, PRESSURE TREATED</t>
  </si>
  <si>
    <t>942S-PT8</t>
  </si>
  <si>
    <t>8' PARK BENCH W/OUT BACK, 2" x 10" PLANKS, INGROUND, PRESSURE TREATED</t>
  </si>
  <si>
    <t>942S-SR6</t>
  </si>
  <si>
    <t>6' BENCH W/OUT BACK, SLAT ROLLED, INGROUND MOUNT, PC FRAME</t>
  </si>
  <si>
    <t>942S-SR8</t>
  </si>
  <si>
    <t>8' BENCH W/OUT BACK, SLAT ROLLED, INGROUND MOUNT, PC FRAME</t>
  </si>
  <si>
    <t>942S-T6</t>
  </si>
  <si>
    <t>6' PARK BENCH W/OUT BACK, 2" x 10" PLANKS, INGROUND, REDWOOD STAIN</t>
  </si>
  <si>
    <t>942S-T8</t>
  </si>
  <si>
    <t>8' PARK BENCH W/OUT BACK, 2" x 10" PLANKS, INGROUND, REDWOOD STAIN</t>
  </si>
  <si>
    <t>942S-U6</t>
  </si>
  <si>
    <t xml:space="preserve">6' PARK BENCH W/OUT BACK, 2" x 10" PLANKS, INGROUND, UNTREATED PINE </t>
  </si>
  <si>
    <t>942S-U8</t>
  </si>
  <si>
    <t xml:space="preserve">8' PARK BENCH W/OUT BACK, 2" x 10" PLANKS, INGROUND, UNTREATED PINE </t>
  </si>
  <si>
    <t>942S-V10</t>
  </si>
  <si>
    <t xml:space="preserve">10' PARK BENCH W/OUT BACK, 2" x 12" PLANKS, INGROUND, DIAMOND  </t>
  </si>
  <si>
    <t>942S-V15</t>
  </si>
  <si>
    <t xml:space="preserve">15' PARK BENCH W/OUT BACK, 2" x 12" PLANKS, INGROUND, DIAMOND  </t>
  </si>
  <si>
    <t>942S-V6</t>
  </si>
  <si>
    <t xml:space="preserve">6' PARK BENCH W/OUT BACK, 2" x 12" PLANKS, INGROUND, DIAMOND  </t>
  </si>
  <si>
    <t>942S-V8</t>
  </si>
  <si>
    <t xml:space="preserve">8' PARK BENCH W/OUT BACK, 2" x 12" PLANKS, INGROUND, DIAMOND  </t>
  </si>
  <si>
    <t>942S-VR6</t>
  </si>
  <si>
    <t>6' PARK BENCH W/OUT BACK, 2" x 12" PLANKS, INGROUND, DIAMOND ROLLED EDGE</t>
  </si>
  <si>
    <t>942S-VR8</t>
  </si>
  <si>
    <t>8' PARK BENCH W/OUT BACK, 2" x 12" PLANKS, INGROUND, DIAMOND ROLLED EDGE</t>
  </si>
  <si>
    <t>942WM-A6</t>
  </si>
  <si>
    <t xml:space="preserve">6' PARK BENCH W/OUT BACK, 2" x 10", WALL MOUNT, ALUMINUM </t>
  </si>
  <si>
    <t>942WM-A8</t>
  </si>
  <si>
    <t xml:space="preserve">8' PARK BENCH W/OUT BACK, 2" x 10", WALL MOUNT, ALUMINUM </t>
  </si>
  <si>
    <t>942WM-BRN6</t>
  </si>
  <si>
    <t>6' PARK BENCH W/OUT BACK, 2" x 10" PLANKS, WALL MOUNT, BROWN RECYCLED PLASTIC</t>
  </si>
  <si>
    <t>942WM-BRN8</t>
  </si>
  <si>
    <t>8' PARK BENCH W/OUT BACK, 2" x 10" PLANKS, WALL MOUNT, BROWN RECYCLED PLASTIC</t>
  </si>
  <si>
    <t>942WM-CDR6</t>
  </si>
  <si>
    <t>6' PARK BENCH W/OUT BACK, 2" x 10" PLANKS, WALL MOUNT, CEDAR RECYCLED PLASTIC</t>
  </si>
  <si>
    <t>942WM-CDR8</t>
  </si>
  <si>
    <t>8' PARK BENCH W/OUT BACK, 2" x 10" PLANKS, WALL MOUNT, CEDAR RECYCLED PLASTIC</t>
  </si>
  <si>
    <t>942WM-DP10</t>
  </si>
  <si>
    <t xml:space="preserve">10' DELUXE BENCH W/OUT BACK, 2" x 15" PLANKS, WALL MOUNT, PERFORATED  </t>
  </si>
  <si>
    <t>942WM-DP15</t>
  </si>
  <si>
    <t xml:space="preserve">15' DELUXE BENCH W/OUT BACK, 2" x 15" PLANKS, WALL MOUNT, PERFORATED  </t>
  </si>
  <si>
    <t>942WM-DP6</t>
  </si>
  <si>
    <t xml:space="preserve">6' DELUXE BENCH W/OUT BACK, 2" x 15" PLANKS, WALL MOUNT, PERFORATED  </t>
  </si>
  <si>
    <t>942WM-DP8</t>
  </si>
  <si>
    <t xml:space="preserve">8' DELUXE BENCH W/OUT BACK, 2" x 15" PLANKS, WALL MOUNT, PERFORATED  </t>
  </si>
  <si>
    <t>942WM-DV10</t>
  </si>
  <si>
    <t xml:space="preserve">10' DELUXE BENCH W/OUT BACK, 2" x 15" PLANKS, WALL MOUNT, DIAMOND  </t>
  </si>
  <si>
    <t>942WM-DV15</t>
  </si>
  <si>
    <t xml:space="preserve">15' DELUXE BENCH W/OUT BACK, 2" x 15" PLANKS, WALL MOUNT, DIAMOND  </t>
  </si>
  <si>
    <t>942WM-DV6</t>
  </si>
  <si>
    <t xml:space="preserve">6' DELUXE BENCH W/OUT BACK, 2" x 15" PLANKS, WALL MOUNT, DIAMOND  </t>
  </si>
  <si>
    <t>942WM-DV8</t>
  </si>
  <si>
    <t xml:space="preserve">8' DELUXE BENCH W/OUT BACK, 2" x 15" PLANKS, WALL MOUNT, DIAMOND  </t>
  </si>
  <si>
    <t>942WM-F</t>
  </si>
  <si>
    <t>6' &amp; 8' WALL MOUNT FRAME ONLY - 942 BENCH W/OUT BACK</t>
  </si>
  <si>
    <t>942WM-FV</t>
  </si>
  <si>
    <t>6' &amp; 8' WALL MOUNT FRAME ONLY - 942 PARK BENCH W/OUT BACK</t>
  </si>
  <si>
    <t>942WM-GRN6</t>
  </si>
  <si>
    <t>6' PARK BENCH W/OUT BACK, 2" x 10" PLANKS, WALL MOUNT, GREEN RECYCLED PLASTIC</t>
  </si>
  <si>
    <t>942WM-GRN8</t>
  </si>
  <si>
    <t>8' PARK BENCH W/OUT BACK, 2" x 10" PLANKS, WALL MOUNT, GREEN RECYCLED PLASTIC</t>
  </si>
  <si>
    <t>942WM-GRY6</t>
  </si>
  <si>
    <t>6' PARK BENCH W/OUT BACK, 2" x 10" PLANKS, WALL MOUNT, GRAY RECYCLED PLASTIC</t>
  </si>
  <si>
    <t>942WM-GRY8</t>
  </si>
  <si>
    <t>8' PARK BENCH W/OUT BACK, 2" x 10" PLANKS, WALL MOUNT, GRAY RECYCLED PLASTIC</t>
  </si>
  <si>
    <t>942WM-P10</t>
  </si>
  <si>
    <t xml:space="preserve">10' PARK BENCH W/OUT BACK, 2" x 12" PLANKS, WALL MOUNT, PERFORATED  </t>
  </si>
  <si>
    <t>942WM-P15</t>
  </si>
  <si>
    <t xml:space="preserve">15' PARK BENCH W/OUT BACK, 2" x 12" PLANKS, WALL MOUNT, PERFORATED  </t>
  </si>
  <si>
    <t>942WM-P6</t>
  </si>
  <si>
    <t xml:space="preserve">6' BENCH W/OUT BACK, 2" x 12" PLANKS, WALL MOUNT, PERFORATED  </t>
  </si>
  <si>
    <t>942WM-P8</t>
  </si>
  <si>
    <t xml:space="preserve">8' PARK BENCH W/OUT BACK, 2" x 12" PLANKS, WALL MOUNT, PERFORATED  </t>
  </si>
  <si>
    <t>942WM-PR6</t>
  </si>
  <si>
    <t xml:space="preserve">6' BENCH W/OUT BACK, 2" x 12" PLANKS, WALL MOUNT, PERFORATED ROLLED EDGE  </t>
  </si>
  <si>
    <t>942WM-PR8</t>
  </si>
  <si>
    <t>8' PARK BENCH W/OUT BACK, 2" x 12" PLANKS, WALL MOUNT, PERFORATED ROLLED EDGE</t>
  </si>
  <si>
    <t>942WM-PT6</t>
  </si>
  <si>
    <t>6' PARK BENCH W/OUT BACK, 2" x 10" PLANKS, WALL MOUNT, PRESSURE TREATED</t>
  </si>
  <si>
    <t>942WM-PT8</t>
  </si>
  <si>
    <t>8' PARK BENCH W/OUT BACK, 2" x 10" PLANKS, WALL MOUNT, PRESSURE TREATED</t>
  </si>
  <si>
    <t>942WM-T6</t>
  </si>
  <si>
    <t>6' PARK BENCH W/OUT BACK, 2" x 10" PLANKS, WALL MOUNT, REDWOOD STAIN</t>
  </si>
  <si>
    <t>942WM-T8</t>
  </si>
  <si>
    <t>8' PARK BENCH W/OUT BACK, 2" x 10" PLANKS, WALL MOUNT, REDWOOD STAIN</t>
  </si>
  <si>
    <t>942WM-U6</t>
  </si>
  <si>
    <t xml:space="preserve">6' PARK BENCH W/OUT BACK, 2" x 10" PLANKS, WALL MOUNT, UNTREATED PINE </t>
  </si>
  <si>
    <t>942WM-U8</t>
  </si>
  <si>
    <t xml:space="preserve">8' PARK BENCH W/OUT BACK, 2" x 10" PLANKS, WALL MOUNT, UNTREATED PINE </t>
  </si>
  <si>
    <t>942WM-V10</t>
  </si>
  <si>
    <t xml:space="preserve">10' PARK BENCH W/OUT BACK, 2" x 12" PLANKS, WALL MOUNT, DIAMOND  </t>
  </si>
  <si>
    <t>942WM-V15</t>
  </si>
  <si>
    <t xml:space="preserve">15' PARK BENCH W/OUT BACK, 2" x 12" PLANKS, WALL MOUNT, DIAMOND  </t>
  </si>
  <si>
    <t>942WM-V6</t>
  </si>
  <si>
    <t xml:space="preserve">6' BENCH W/OUT BACK, 2" x 12" PLANKS, WALL MOUNT, DIAMOND  </t>
  </si>
  <si>
    <t>942WM-V8</t>
  </si>
  <si>
    <t xml:space="preserve">8' PARK BENCH W/OUT BACK, 2" x 12" PLANKS, WALL MOUNT, DIAMOND  </t>
  </si>
  <si>
    <t>942WM-VR6</t>
  </si>
  <si>
    <t xml:space="preserve">6' BENCH W/OUT BACK, 2" x 12" PLANKS, WALL MOUNT, DIAMOND ROLLED EDGE  </t>
  </si>
  <si>
    <t>942WM-VR8</t>
  </si>
  <si>
    <t>8' PARK BENCH W/OUT BACK, 2" x 12" PLANKS, WALL MOUNT, DIAMOND ROLLED EDGE</t>
  </si>
  <si>
    <t>94-HS6</t>
  </si>
  <si>
    <t>6' AUGUSTA BENCH W/OUT BACK, SIDE ARMRESTS, HORIZONTAL SLAT - PC</t>
  </si>
  <si>
    <t>94N-HS6</t>
  </si>
  <si>
    <t>6' AUGUSTA BENCH W/OUT BACK, NO ARMRESTS, HORIZONTAL SLAT - PC</t>
  </si>
  <si>
    <t>950P-FB4</t>
  </si>
  <si>
    <t xml:space="preserve">4' CAPRI BENCH, PORTABLE, FIESTA  </t>
  </si>
  <si>
    <t>950P-FB6</t>
  </si>
  <si>
    <t xml:space="preserve">6' CAPRI BENCH, PORTABLE, FIESTA  </t>
  </si>
  <si>
    <t>950P-FB8</t>
  </si>
  <si>
    <t xml:space="preserve">8' CAPRI BENCH, PORTABLE, FIESTA  </t>
  </si>
  <si>
    <t>950P-P4</t>
  </si>
  <si>
    <t xml:space="preserve">4' CAPRI BENCH, PORTABLE, PERFORATED  </t>
  </si>
  <si>
    <t>950P-P6</t>
  </si>
  <si>
    <t xml:space="preserve">6' CAPRI BENCH, PORTABLE, PERFORATED  </t>
  </si>
  <si>
    <t>950P-P8</t>
  </si>
  <si>
    <t xml:space="preserve">8' CAPRI BENCH, PORTABLE, PERFORATED  </t>
  </si>
  <si>
    <t>950P-S4</t>
  </si>
  <si>
    <t xml:space="preserve">4' CAPRI BENCH, PORTABLE, SLAT  </t>
  </si>
  <si>
    <t>950P-S6</t>
  </si>
  <si>
    <t xml:space="preserve">6' CAPRI BENCH, PORTABLE, SLAT  </t>
  </si>
  <si>
    <t>950P-S8</t>
  </si>
  <si>
    <t xml:space="preserve">8' CAPRI BENCH, PORTABLE, SLAT  </t>
  </si>
  <si>
    <t>950P-V4</t>
  </si>
  <si>
    <t xml:space="preserve">4' CAPRI BENCH, PORTABLE, DIAMOND  </t>
  </si>
  <si>
    <t>950P-V6</t>
  </si>
  <si>
    <t xml:space="preserve">6' CAPRI BENCH, PORTABLE, DIAMOND  </t>
  </si>
  <si>
    <t>950P-V8</t>
  </si>
  <si>
    <t xml:space="preserve">8' CAPRI BENCH, PORTABLE, DIAMOND  </t>
  </si>
  <si>
    <t>950P-W4</t>
  </si>
  <si>
    <t xml:space="preserve">4' CAPRI BENCH, PORTABLE, WAVE  </t>
  </si>
  <si>
    <t>950P-W6</t>
  </si>
  <si>
    <t xml:space="preserve">6' CAPRI BENCH, PORTABLE, WAVE  </t>
  </si>
  <si>
    <t>950P-W8</t>
  </si>
  <si>
    <t xml:space="preserve">8' CAPRI BENCH, PORTABLE, WAVE  </t>
  </si>
  <si>
    <t>950S-FB4</t>
  </si>
  <si>
    <t xml:space="preserve">4' CAPRI BENCH, INGROUND, FIESTA  </t>
  </si>
  <si>
    <t>950S-FB6</t>
  </si>
  <si>
    <t xml:space="preserve">6' CAPRI BENCH, INGROUND, FIESTA  </t>
  </si>
  <si>
    <t>950S-FB8</t>
  </si>
  <si>
    <t xml:space="preserve">8' CAPRI BENCH, INGROUND, FIESTA  </t>
  </si>
  <si>
    <t>950SM-FB4</t>
  </si>
  <si>
    <t xml:space="preserve">4' CAPRI BENCH, SURFACE MOUNT, FIESTA  </t>
  </si>
  <si>
    <t>950SM-FB6</t>
  </si>
  <si>
    <t xml:space="preserve">6' CAPRI BENCH, SURFACE MOUNT, FIESTA  </t>
  </si>
  <si>
    <t>950SM-FB8</t>
  </si>
  <si>
    <t xml:space="preserve">8' CAPRI BENCH, SURFACE MOUNT, FIESTA  </t>
  </si>
  <si>
    <t>950SM-P4</t>
  </si>
  <si>
    <t xml:space="preserve">4' CAPRI BENCH, SURFACE MOUNT, PERFORATED  </t>
  </si>
  <si>
    <t>950SM-P6</t>
  </si>
  <si>
    <t xml:space="preserve">6' CAPRI BENCH, SURFACE MOUNT, PERFORATED  </t>
  </si>
  <si>
    <t>950SM-P8</t>
  </si>
  <si>
    <t xml:space="preserve">8' CAPRI BENCH, SURFACE MOUNT, PERFORATED  </t>
  </si>
  <si>
    <t>950SM-S4</t>
  </si>
  <si>
    <t xml:space="preserve">4' CAPRI BENCH, SURFACE MOUNT, SLAT  </t>
  </si>
  <si>
    <t>950SM-S6</t>
  </si>
  <si>
    <t xml:space="preserve">6' CAPRI BENCH, SURFACE MOUNT, SLAT  </t>
  </si>
  <si>
    <t>950SM-S8</t>
  </si>
  <si>
    <t xml:space="preserve">8' CAPRI BENCH, SURFACE MOUNT, SLAT  </t>
  </si>
  <si>
    <t>950SM-V4</t>
  </si>
  <si>
    <t xml:space="preserve">4' CAPRI BENCH, SURFACE MOUNT, DIAMOND  </t>
  </si>
  <si>
    <t>950SM-V6</t>
  </si>
  <si>
    <t xml:space="preserve">6' CAPRI BENCH, SURFACE MOUNT, DIAMOND  </t>
  </si>
  <si>
    <t>950SM-V8</t>
  </si>
  <si>
    <t xml:space="preserve">8' CAPRI BENCH, SURFACE MOUNT, DIAMOND  </t>
  </si>
  <si>
    <t>950SM-W4</t>
  </si>
  <si>
    <t xml:space="preserve">4' CAPRI BENCH, SURFACE MOUNT, WAVE  </t>
  </si>
  <si>
    <t>950SM-W6</t>
  </si>
  <si>
    <t xml:space="preserve">6' CAPRI BENCH, SURFACE MOUNT, WAVE  </t>
  </si>
  <si>
    <t>950SM-W8</t>
  </si>
  <si>
    <t xml:space="preserve">8' CAPRI BENCH, SURFACE MOUNT, WAVE  </t>
  </si>
  <si>
    <t>950S-P4</t>
  </si>
  <si>
    <t xml:space="preserve">4' CAPRI BENCH, INGROUND, PERFORATED  </t>
  </si>
  <si>
    <t>950S-P6</t>
  </si>
  <si>
    <t xml:space="preserve">6' CAPRI BENCH, INGROUND, PERFORATED  </t>
  </si>
  <si>
    <t>950S-P8</t>
  </si>
  <si>
    <t xml:space="preserve">8' CAPRI BENCH, INGROUND, PERFORATED  </t>
  </si>
  <si>
    <t>950S-S4</t>
  </si>
  <si>
    <t xml:space="preserve">4' CAPRI BENCH, INGROUND, SLAT  </t>
  </si>
  <si>
    <t>950S-S6</t>
  </si>
  <si>
    <t xml:space="preserve">6' CAPRI BENCH, INGROUND, SLAT  </t>
  </si>
  <si>
    <t>950S-S8</t>
  </si>
  <si>
    <t xml:space="preserve">8' CAPRI BENCH, INGROUND, SLAT  </t>
  </si>
  <si>
    <t>950S-V4</t>
  </si>
  <si>
    <t xml:space="preserve">4' CAPRI BENCH, INGROUND, DIAMOND  </t>
  </si>
  <si>
    <t>950S-V6</t>
  </si>
  <si>
    <t xml:space="preserve">6' CAPRI BENCH, INGROUND, DIAMOND  </t>
  </si>
  <si>
    <t>950S-V8</t>
  </si>
  <si>
    <t xml:space="preserve">8' CAPRI BENCH, INGROUND, DIAMOND  </t>
  </si>
  <si>
    <t>950S-W4</t>
  </si>
  <si>
    <t xml:space="preserve">4' CAPRI BENCH, INGROUND, WAVE  </t>
  </si>
  <si>
    <t>950S-W6</t>
  </si>
  <si>
    <t xml:space="preserve">6' CAPRI BENCH, INGROUND, WAVE  </t>
  </si>
  <si>
    <t>950S-W8</t>
  </si>
  <si>
    <t xml:space="preserve">8' CAPRI BENCH, INGROUND, WAVE  </t>
  </si>
  <si>
    <t>952S-BRN36</t>
  </si>
  <si>
    <t>6' RECYCLED BROWN BENCH WITHOUT BACK - 3 X 4 PLANKS, INGROUND</t>
  </si>
  <si>
    <t>952S-BRN38</t>
  </si>
  <si>
    <t>8' RECYCLED BROWN BENCH WITHOUT BACK - 3 X 4 PLANKS, INGROUND</t>
  </si>
  <si>
    <t>952S-BRN46</t>
  </si>
  <si>
    <t>6' RECYCLED BROWN BENCH WITHOUT BACK - 4 X 4 PLANKS, INGROUND</t>
  </si>
  <si>
    <t>952S-BRN48</t>
  </si>
  <si>
    <t>8' RECYCLED BROWN BENCH WITHOUT BACK - 4 X 4 PLANKS, INGROUND</t>
  </si>
  <si>
    <t>952S-BRN6</t>
  </si>
  <si>
    <t>6' RECYCLED BROWN BENCH WITHOUT BACK - 2 X 4 PLANKS, INGROUND</t>
  </si>
  <si>
    <t>952S-BRN8</t>
  </si>
  <si>
    <t>8' RECYCLED BROWN BENCH WITHOUT BACK - 2 X 4 PLANKS, INGROUND</t>
  </si>
  <si>
    <t>952S-CDR36</t>
  </si>
  <si>
    <t>6' RECYCLED CEDAR BENCH WITHOUT BACK - 3 X 4 PLANKS, INGROUND</t>
  </si>
  <si>
    <t>952S-CDR38</t>
  </si>
  <si>
    <t>8' RECYCLED CEDAR BENCH WITHOUT BACK - 3 X 4 PLANKS, INGROUND</t>
  </si>
  <si>
    <t>952S-CDR46</t>
  </si>
  <si>
    <t>6' RECYCLED CEDAR BENCH WITHOUT BACK - 4 X 4 PLANKS, INGROUND</t>
  </si>
  <si>
    <t>952S-CDR48</t>
  </si>
  <si>
    <t>8' RECYCLED CEDAR BENCH WITHOUT BACK - 4 X 4 PLANKS, INGROUND</t>
  </si>
  <si>
    <t>952S-CDR6</t>
  </si>
  <si>
    <t>6' RECYCLED CEDAR BENCH WITHOUT BACK - 2 X 4 PLANKS, INGROUND</t>
  </si>
  <si>
    <t>952S-CDR8</t>
  </si>
  <si>
    <t>8' RECYCLED CEDAR BENCH WITHOUT BACK - 2 X 4 PLANKS, INGROUND</t>
  </si>
  <si>
    <t>952S-GRN36</t>
  </si>
  <si>
    <t>6' RECYCLED GREEN BENCH WITHOUT BACK - 3 X 4 PLANKS, INGROUND</t>
  </si>
  <si>
    <t>952S-GRN38</t>
  </si>
  <si>
    <t>8' RECYCLED GREEN BENCH WITHOUT BACK - 3 X 4 PLANKS, INGROUND</t>
  </si>
  <si>
    <t>952S-GRN46</t>
  </si>
  <si>
    <t>6' RECYCLED GREEN BENCH WITHOUT BACK - 4 X 4 PLANKS, INGROUND</t>
  </si>
  <si>
    <t>952S-GRN48</t>
  </si>
  <si>
    <t>8' RECYCLED GREEN BENCH WITHOUT BACK - 4 X 4 PLANKS, INGROUND</t>
  </si>
  <si>
    <t>952S-GRN6</t>
  </si>
  <si>
    <t>6' RECYCLED GREEN BENCH WITHOUT BACK - 2 X 4 PLANKS, INGROUND</t>
  </si>
  <si>
    <t>952S-GRN8</t>
  </si>
  <si>
    <t>8' RECYCLED GREEN BENCH WITHOUT BACK - 2 X 4 PLANKS, INGROUND</t>
  </si>
  <si>
    <t>952S-GRY36</t>
  </si>
  <si>
    <t>6' RECYCLED GRAY BENCH WITHOUT BACK - 3 X 4 PLANKS, INGROUND</t>
  </si>
  <si>
    <t>952S-GRY38</t>
  </si>
  <si>
    <t>8' RECYCLED GRAY BENCH WITHOUT BACK - 3 X 4 PLANKS, INGROUND</t>
  </si>
  <si>
    <t>952S-GRY46</t>
  </si>
  <si>
    <t>6' RECYCLED GRAY BENCH WITHOUT BACK - 4 X 4 PLANKS, INGROUND</t>
  </si>
  <si>
    <t>952S-GRY48</t>
  </si>
  <si>
    <t>8' RECYCLED GRAY BENCH WITHOUT BACK - 4 X 4 PLANKS, INGROUND</t>
  </si>
  <si>
    <t>952S-GRY6</t>
  </si>
  <si>
    <t>6' RECYCLED GRAY BENCH WITHOUT BACK - 2 X 4 PLANKS, INGROUND</t>
  </si>
  <si>
    <t>952S-GRY8</t>
  </si>
  <si>
    <t>8' RECYCLED GRAY BENCH WITHOUT BACK - 2 X 4 PLANKS, INGROUND</t>
  </si>
  <si>
    <t>952SM-BRN36</t>
  </si>
  <si>
    <t>6' RECYCLED BROWN BENCH WITHOUT BACK - 3 X 4 PLANKS., SURFACE MOUNT</t>
  </si>
  <si>
    <t>952SM-BRN38</t>
  </si>
  <si>
    <t>8' RECYCLED BROWN BENCH WITHOUT BACK - 3 X 4 PLANKS, SURFACE MOUNT</t>
  </si>
  <si>
    <t>952SM-BRN46</t>
  </si>
  <si>
    <t>6' RECYCLED BROWN BENCH WITHOUT BACK - 4 X 4 PLANKS., SURFACE MOUNT</t>
  </si>
  <si>
    <t>952SM-BRN48</t>
  </si>
  <si>
    <t>8' RECYCLED BROWN BENCH WITHOUT BACK - 4 X 4 PLANKS, SURFACE MOUNT</t>
  </si>
  <si>
    <t>952SM-BRN6</t>
  </si>
  <si>
    <t>6' RECYCLED BROWN BENCH WITHOUT BACK - 2 X 4 PLANKS., SURFACE MOUNT</t>
  </si>
  <si>
    <t>952SM-BRN8</t>
  </si>
  <si>
    <t>8' RECYCLED BROWN BENCH WITHOUT BACK - 2 X 4 PLANKS, SURFACE MOUNT</t>
  </si>
  <si>
    <t>952SM-CDR36</t>
  </si>
  <si>
    <t>6' RECYCLED CEDAR BENCH WITHOUT BACK - 3 X 4 PLANKS, SURFACE MOUNT</t>
  </si>
  <si>
    <t>952SM-CDR38</t>
  </si>
  <si>
    <t>8' RECYCLED CEDAR BENCH WITHOUT BACK - 3 X 4 PLANKS, SURFACE MOUNT</t>
  </si>
  <si>
    <t>952SM-CDR46</t>
  </si>
  <si>
    <t>6' RECYCLED CEDAR BENCH WITHOUT BACK - 4 X 4 PLANKS, SURFACE MOUNT</t>
  </si>
  <si>
    <t>952SM-CDR48</t>
  </si>
  <si>
    <t>8' RECYCLED CEDAR BENCH WITHOUT BACK - 4 X 4 PLANKS, SURFACE MOUNT</t>
  </si>
  <si>
    <t>952SM-CDR6</t>
  </si>
  <si>
    <t>6' RECYCLED CEDAR BENCH WITHOUT BACK - 2 X 4 PLANKS, SURFACE MOUNT</t>
  </si>
  <si>
    <t>952SM-CDR8</t>
  </si>
  <si>
    <t>8' RECYCLED CEDAR BENCH WITHOUT BACK - 2 X 4 PLANKS, SURFACE MOUNT</t>
  </si>
  <si>
    <t>952SM-GRN36</t>
  </si>
  <si>
    <t>6' RECYCLED GREEN BENCH WITHOUT BACK - 3 X 4 PLANKS, SURFACE MOUNT</t>
  </si>
  <si>
    <t>952SM-GRN38</t>
  </si>
  <si>
    <t>8' RECYCLED GREEN BENCH WITHOUT BACK - 3 X 4 PLANKS, SURFACE MOUNT</t>
  </si>
  <si>
    <t>952SM-GRN46</t>
  </si>
  <si>
    <t>6' RECYCLED GREEN BENCH WITHOUT BACK - 4 X 4 PLANKS, SURFACE MOUNT</t>
  </si>
  <si>
    <t>952SM-GRN48</t>
  </si>
  <si>
    <t>8' RECYCLED GREEN BENCH WITHOUT BACK - 4 X 4 PLANKS, SURFACE MOUNT</t>
  </si>
  <si>
    <t>952SM-GRN6</t>
  </si>
  <si>
    <t>6' RECYCLED GREEN BENCH WITHOUT BACK - 2 X 4 PLANKS, SURFACE MOUNT</t>
  </si>
  <si>
    <t>952SM-GRN8</t>
  </si>
  <si>
    <t>8' RECYCLED GREEN BENCH WITHOUT BACK - 2 X 4 PLANKS, SURFACE MOUNT</t>
  </si>
  <si>
    <t>952SM-GRY36</t>
  </si>
  <si>
    <t>6' RECYCLED GRAY BENCH WITHOUT BACK - 3 X 4 PLANKS, SURFACE MOUNT</t>
  </si>
  <si>
    <t>952SM-GRY38</t>
  </si>
  <si>
    <t>8' RECYCLED GRAY BENCH WITHOUT BACK - 3 X 4 PLANKS, SURFACE MOUNT</t>
  </si>
  <si>
    <t>952SM-GRY46</t>
  </si>
  <si>
    <t>6' RECYCLED GRAY BENCH WITHOUT BACK - 4 X 4 PLANKS, SURFACE MOUNT</t>
  </si>
  <si>
    <t>952SM-GRY48</t>
  </si>
  <si>
    <t>8' RECYCLED GRAY BENCH WITHOUT BACK - 4 X 4 PLANKS, SURFACE MOUNT</t>
  </si>
  <si>
    <t>952SM-GRY6</t>
  </si>
  <si>
    <t>6' RECYCLED GRAY BENCH WITHOUT BACK - 2 X 4 PLANKS, SURFACE MOUNT</t>
  </si>
  <si>
    <t>952SM-GRY8</t>
  </si>
  <si>
    <t>8' RECYCLED GRAY BENCH WITHOUT BACK - 2 X 4 PLANKS, SURFACE MOUNT</t>
  </si>
  <si>
    <t>952SM-PT6</t>
  </si>
  <si>
    <t>6' FLAT SLAT BENCH, 2" x 4" PLANKS, SURFACE MOUNT, PRESSURE TREATED</t>
  </si>
  <si>
    <t>952SM-PT8</t>
  </si>
  <si>
    <t>8' FLAT SLAT BENCH, 2" x 4" PLANKS, SURFACE MOUNT, PRESSURE TREATED</t>
  </si>
  <si>
    <t>952SM-T6</t>
  </si>
  <si>
    <t>6' FLAT SLAT BENCH, 2" x 4" PLANKS, SURFACE MOUNT, REDWOOD STAIN</t>
  </si>
  <si>
    <t>952SM-T8</t>
  </si>
  <si>
    <t>8' FLAT SLAT BENCH, 2" x 4" PLANKS, SURFACE MOUNT, REDWOOD STAIN</t>
  </si>
  <si>
    <t>952SM-U6</t>
  </si>
  <si>
    <t xml:space="preserve">6' FLAT SLAT BENCH, 2" x 4" PLANKS, SURFACE MOUNT, UNTREATED PINE </t>
  </si>
  <si>
    <t>952SM-U8</t>
  </si>
  <si>
    <t xml:space="preserve">8' FLAT SLAT BENCH, 2" x 4" PLANKS, SURFACE MOUNT, UNTREATED PINE </t>
  </si>
  <si>
    <t>952S-PT6</t>
  </si>
  <si>
    <t>6' FLAT SLAT BENCH, 2" x 4" PLANKS, INGROUND, PRESSURE TREATED</t>
  </si>
  <si>
    <t>952S-PT8</t>
  </si>
  <si>
    <t>8' FLAT SLAT BENCH, 2" x 4" PLANKS, INGROUND, PRESSURE TREATED</t>
  </si>
  <si>
    <t>952S-T6</t>
  </si>
  <si>
    <t>6' FLAT SLAT BENCH, 2" x 4" PLANKS, INGROUND, REDWOOD STAIN</t>
  </si>
  <si>
    <t>952S-T8</t>
  </si>
  <si>
    <t>8' FLAT SLAT BENCH, 2" x 4" PLANKS, INGROUND, REDWOOD STAIN</t>
  </si>
  <si>
    <t>952S-U6</t>
  </si>
  <si>
    <t xml:space="preserve">6' FLAT SLAT BENCH, 2" x 4" PLANKS, INGROUND, UNTREATED PINE </t>
  </si>
  <si>
    <t>952S-U8</t>
  </si>
  <si>
    <t xml:space="preserve">8' FLAT SLAT BENCH, 2" x 4" PLANKS, INGROUND, UNTREATED PINE </t>
  </si>
  <si>
    <t>953-FB</t>
  </si>
  <si>
    <t>FOOD COURT CHAIR, FIESTA</t>
  </si>
  <si>
    <t>953-P</t>
  </si>
  <si>
    <t>FOOD COURT CHAIR, PERFORATED</t>
  </si>
  <si>
    <t>953-S</t>
  </si>
  <si>
    <t>FOOD COURT CHAIR, SLAT</t>
  </si>
  <si>
    <t>953-V</t>
  </si>
  <si>
    <t>FOOD COURT CHAIR, DIAMOND</t>
  </si>
  <si>
    <t>953-W</t>
  </si>
  <si>
    <t>FOOD COURT CHAIR, WAVE</t>
  </si>
  <si>
    <t>954AO-FB4</t>
  </si>
  <si>
    <t xml:space="preserve">4' LEXINGTON ADD ON BENCH WITH BACK, FIESTA  </t>
  </si>
  <si>
    <t>954AO-FB6</t>
  </si>
  <si>
    <t xml:space="preserve">6' LEXINGTON ADD ON BENCH WITH BACK, FIESTA  </t>
  </si>
  <si>
    <t>954AO-P4</t>
  </si>
  <si>
    <t xml:space="preserve">4' LEXINGTON ADD ON BENCH WITH BACK, PERFORATED  </t>
  </si>
  <si>
    <t>954AO-P6</t>
  </si>
  <si>
    <t xml:space="preserve">6' LEXINGTON ADD ON BENCH WITH BACK, PERFORATED  </t>
  </si>
  <si>
    <t>954AO-S4</t>
  </si>
  <si>
    <t xml:space="preserve">4' LEXINGTON ADD ON BENCH WITH BACK, SLAT  </t>
  </si>
  <si>
    <t>954AO-S6</t>
  </si>
  <si>
    <t xml:space="preserve">6' LEXINGTON ADD ON BENCH WITH BACK, SLAT  </t>
  </si>
  <si>
    <t>954AO-V4</t>
  </si>
  <si>
    <t xml:space="preserve">4' LEXINGTON ADD ON BENCH WITH BACK, DIAMOND  </t>
  </si>
  <si>
    <t>954AO-V6</t>
  </si>
  <si>
    <t xml:space="preserve">6' LEXINGTON ADD ON BENCH WITH BACK, DIAMOND  </t>
  </si>
  <si>
    <t>954AO-W4</t>
  </si>
  <si>
    <t xml:space="preserve">4' LEXINGTON ADD ON BENCH WITH BACK, WAVE  </t>
  </si>
  <si>
    <t>954AO-W6</t>
  </si>
  <si>
    <t xml:space="preserve">6' LEXINGTON ADD ON BENCH WITH BACK, WAVE  </t>
  </si>
  <si>
    <t>954-FB4</t>
  </si>
  <si>
    <t xml:space="preserve">4' LEXINGTON BENCH WITH BACK, FIESTA  </t>
  </si>
  <si>
    <t>954-FB6</t>
  </si>
  <si>
    <t xml:space="preserve">6' LEXINGTON BENCH WITH BACK, FIESTA  </t>
  </si>
  <si>
    <t>954-FB8</t>
  </si>
  <si>
    <t xml:space="preserve">8' LEXINGTON BENCH WITH BACK, FIESTA  </t>
  </si>
  <si>
    <t>954-P4</t>
  </si>
  <si>
    <t xml:space="preserve">4' LEXINGTON BENCH WITH BACK, PERFORATED  </t>
  </si>
  <si>
    <t>954-P6</t>
  </si>
  <si>
    <t xml:space="preserve">6' LEXINGTON BENCH WITH BACK, PERFORATED  </t>
  </si>
  <si>
    <t>954-P8</t>
  </si>
  <si>
    <t xml:space="preserve">8' LEXINGTON BENCH WITH BACK, PERFORATED  </t>
  </si>
  <si>
    <t>954-S4</t>
  </si>
  <si>
    <t xml:space="preserve">4' LEXINGTON BENCH WITH BACK, SLAT  </t>
  </si>
  <si>
    <t>954-S6</t>
  </si>
  <si>
    <t xml:space="preserve">6' LEXINGTON BENCH WITH BACK, SLAT  </t>
  </si>
  <si>
    <t>954-S6-CL (BUDDY BENCH)</t>
  </si>
  <si>
    <t>6' LEXINGTON BUDDY BENCH WITH BACK, SLAT  (CHOOSE FONT &amp; BUDDY BENCH LOGO)</t>
  </si>
  <si>
    <t>954-S8</t>
  </si>
  <si>
    <t xml:space="preserve">8' LEXINGTON BENCH WITH BACK, SLAT  </t>
  </si>
  <si>
    <t>954-S8-CL (BUDDY BENCH)</t>
  </si>
  <si>
    <t>8' LEXINGTON BUDDY BENCH WITH BACK, SLAT  (CHOOSE FONT &amp; BUDDY BENCH LOGO)</t>
  </si>
  <si>
    <t>954-V4</t>
  </si>
  <si>
    <t xml:space="preserve">4' LEXINGTON BENCH WITH BACK, DIAMOND  </t>
  </si>
  <si>
    <t>954-V6</t>
  </si>
  <si>
    <t xml:space="preserve">6' LEXINGTON BENCH WITH BACK, DIAMOND  </t>
  </si>
  <si>
    <t>954-V8</t>
  </si>
  <si>
    <t xml:space="preserve">8' LEXINGTON BENCH WITH BACK, DIAMOND  </t>
  </si>
  <si>
    <t>954-W4</t>
  </si>
  <si>
    <t xml:space="preserve">4' LEXINGTON BENCH WITH BACK, WAVE  </t>
  </si>
  <si>
    <t>954-W6</t>
  </si>
  <si>
    <t xml:space="preserve">6' LEXINGTON BENCH WITH BACK, WAVE  </t>
  </si>
  <si>
    <t>954-W8</t>
  </si>
  <si>
    <t xml:space="preserve">8' LEXINGTON BENCH WITH BACK, WAVE  </t>
  </si>
  <si>
    <t>956-FB</t>
  </si>
  <si>
    <t xml:space="preserve">30" HEIGHT CHAIR, FIESTA   </t>
  </si>
  <si>
    <t>956-P</t>
  </si>
  <si>
    <t xml:space="preserve">30" HEIGHT CHAIR, PERFORATED   </t>
  </si>
  <si>
    <t>956-S</t>
  </si>
  <si>
    <t xml:space="preserve">30" HEIGHT CHAIR, SLAT   </t>
  </si>
  <si>
    <t>956-V</t>
  </si>
  <si>
    <t>30" HEIGHT CHAIR, DIAMOND</t>
  </si>
  <si>
    <t>956-W</t>
  </si>
  <si>
    <t xml:space="preserve">30" HEIGHT CHAIR, WAVE   </t>
  </si>
  <si>
    <t>958AO-FB4</t>
  </si>
  <si>
    <t xml:space="preserve">4' LEXINGTON ADD ON BENCH W/OUT BACK, FIESTA  </t>
  </si>
  <si>
    <t>958AO-FB6</t>
  </si>
  <si>
    <t xml:space="preserve">6' LEXINGTON ADD ON BENCH W/OUT BACK, FIESTA  </t>
  </si>
  <si>
    <t>958AO-P4</t>
  </si>
  <si>
    <t xml:space="preserve">4' LEXINGTON ADD ON BENCH W/OUT BACK, PERFORATED  </t>
  </si>
  <si>
    <t>958AO-P6</t>
  </si>
  <si>
    <t xml:space="preserve">6' LEXINGTON ADD ON BENCH W/OUT BACK, PERFORATED  </t>
  </si>
  <si>
    <t>958AO-S4</t>
  </si>
  <si>
    <t xml:space="preserve">4' LEXINGTON ADD ON BENCH W/OUT BACK, SLAT  </t>
  </si>
  <si>
    <t>958AO-S6</t>
  </si>
  <si>
    <t xml:space="preserve">6' LEXINGTON ADD ON BENCH W/OUT BACK, SLAT  </t>
  </si>
  <si>
    <t>958AO-V4</t>
  </si>
  <si>
    <t xml:space="preserve">4' LEXINGTON ADD ON BENCH W/OUT BACK, DIAMOND  </t>
  </si>
  <si>
    <t>958AO-V6</t>
  </si>
  <si>
    <t xml:space="preserve">6' LEXINGTON ADD ON BENCH W/OUT BACK, DIAMOND  </t>
  </si>
  <si>
    <t>958AO-W4</t>
  </si>
  <si>
    <t xml:space="preserve">4' LEXINGTON ADD ON BENCH W/OUT BACK, WAVE  </t>
  </si>
  <si>
    <t>958AO-W6</t>
  </si>
  <si>
    <t xml:space="preserve">6' LEXINGTON ADD ON BENCH W/OUT BACK, WAVE  </t>
  </si>
  <si>
    <t>958-FB4</t>
  </si>
  <si>
    <t xml:space="preserve">4' LEXINGTON BENCH W/OUT BACK, FIESTA  </t>
  </si>
  <si>
    <t>958-FB6</t>
  </si>
  <si>
    <t xml:space="preserve">6' LEXINGTON BENCH W/OUT BACK, FIESTA  </t>
  </si>
  <si>
    <t>958-FB8</t>
  </si>
  <si>
    <t xml:space="preserve">8' LEXINGTON BENCH W/OUT BACK, FIESTA  </t>
  </si>
  <si>
    <t>958-P4</t>
  </si>
  <si>
    <t xml:space="preserve">4' LEXINGTON BENCH W/OUT BACK, PERFORATED  </t>
  </si>
  <si>
    <t>958-P6</t>
  </si>
  <si>
    <t xml:space="preserve">6' LEXINGTON BENCH W/OUT BACK, PERFORATED  </t>
  </si>
  <si>
    <t>958-P8</t>
  </si>
  <si>
    <t>8' LEXINGTON BENCH, W/OUT BACK PERFORATED - THERMO FRAME</t>
  </si>
  <si>
    <t>958-S4</t>
  </si>
  <si>
    <t xml:space="preserve">4' LEXINGTON BENCH W/OUT BACK, SLAT  </t>
  </si>
  <si>
    <t>958-S6</t>
  </si>
  <si>
    <t xml:space="preserve">6' LEXINGTON BENCH W/OUT BACK, SLAT  </t>
  </si>
  <si>
    <t>958-S8</t>
  </si>
  <si>
    <t>8' LEXINGTON BENCH, W/OUT BACK SLAT - THERMO FRAME</t>
  </si>
  <si>
    <t>958-V4</t>
  </si>
  <si>
    <t xml:space="preserve">4' LEXINGTON BENCH W/OUT BACK, DIAMOND  </t>
  </si>
  <si>
    <t>958-V6</t>
  </si>
  <si>
    <t xml:space="preserve">6' LEXINGTON BENCH W/OUT BACK, DIAMOND  </t>
  </si>
  <si>
    <t>958-V8</t>
  </si>
  <si>
    <t xml:space="preserve">8' LEXINGTON BENCH W/OUT BACK, DIAMOND  </t>
  </si>
  <si>
    <t>958-W4</t>
  </si>
  <si>
    <t xml:space="preserve">4' LEXINGTON BENCH W/OUT BACK, WAVE  </t>
  </si>
  <si>
    <t>958-W6</t>
  </si>
  <si>
    <t xml:space="preserve">6' LEXINGTON BENCH W/OUT BACK, WAVE  </t>
  </si>
  <si>
    <t>958-W8</t>
  </si>
  <si>
    <t>8' LEXINGTON BENCH, W/OUT BACK WAVE - THERMO FRAME</t>
  </si>
  <si>
    <t>95-S4</t>
  </si>
  <si>
    <t>6' JACKSON BENCH W/O BACK, SLAT - PC</t>
  </si>
  <si>
    <t>95-S6</t>
  </si>
  <si>
    <t>95-S8</t>
  </si>
  <si>
    <t>8' JACKSON BENCH W/O BACK, SLAT - PC</t>
  </si>
  <si>
    <t>961SM-P6</t>
  </si>
  <si>
    <t xml:space="preserve">6' SINGLE SIDED BENCH, SURFACE MOUNT, PERFORATED  </t>
  </si>
  <si>
    <t>961SM-P8</t>
  </si>
  <si>
    <t xml:space="preserve">8' SINGLE SIDED BENCH, SURFACE MOUNT, PERFORATED  </t>
  </si>
  <si>
    <t>961SM-PR6</t>
  </si>
  <si>
    <t xml:space="preserve">6' SINGLE SIDED BENCH, SURFACE MOUNT, PERFORATED ROLLED EDGE  </t>
  </si>
  <si>
    <t>961SM-PR8</t>
  </si>
  <si>
    <t xml:space="preserve">8' SINGLE SIDED BENCH, SURFACE MOUNT, PERFORATED ROLLED EDGE  </t>
  </si>
  <si>
    <t>961SM-V6</t>
  </si>
  <si>
    <t xml:space="preserve">6' SINGLE SIDED BENCH, SURFACE MOUNT, DIAMOND  </t>
  </si>
  <si>
    <t>961SM-V8</t>
  </si>
  <si>
    <t xml:space="preserve">8' SINGLE SIDED BENCH, SURFACE MOUNT, DIAMOND  </t>
  </si>
  <si>
    <t>961SM-VR6</t>
  </si>
  <si>
    <t xml:space="preserve">6' SINGLE SIDED BENCH, SURFACE MOUNT, DIAMOND ROLLED EDGE  </t>
  </si>
  <si>
    <t>961SM-VR8</t>
  </si>
  <si>
    <t xml:space="preserve">8' SINGLE SIDED BENCH, SURFACE MOUNT, DIAMOND ROLLED EDGE  </t>
  </si>
  <si>
    <t>961S-P6</t>
  </si>
  <si>
    <t xml:space="preserve">6' SINGLE SIDED BENCH, INGROUND, PERFORATED  </t>
  </si>
  <si>
    <t>961S-P8</t>
  </si>
  <si>
    <t xml:space="preserve">8' SINGLE SIDED BENCH, INGROUND, PERFORATED  </t>
  </si>
  <si>
    <t>961S-PR6</t>
  </si>
  <si>
    <t xml:space="preserve">6' SINGLE SIDED BENCH, INGROUND, PERFORATED ROLLED EDGE  </t>
  </si>
  <si>
    <t>961S-PR8</t>
  </si>
  <si>
    <t xml:space="preserve">8' SINGLE SIDED BENCH, INGROUND, PERFORATED ROLLED EDGE  </t>
  </si>
  <si>
    <t>961S-V6</t>
  </si>
  <si>
    <t xml:space="preserve">6' SINGLE SIDED BENCH, INGROUND, DIAMOND  </t>
  </si>
  <si>
    <t>961S-V8</t>
  </si>
  <si>
    <t xml:space="preserve">8' SINGLE SIDED BENCH, INGROUND, DIAMOND  </t>
  </si>
  <si>
    <t>961S-VR6</t>
  </si>
  <si>
    <t xml:space="preserve">6' SINGLE SIDED BENCH, INGROUND, DIAMOND ROLLED EDGE  </t>
  </si>
  <si>
    <t>961S-VR8</t>
  </si>
  <si>
    <t xml:space="preserve">8' SINGLE SIDED BENCH, INGROUND, DIAMOND ROLLED EDGE  </t>
  </si>
  <si>
    <t>962SM-P6</t>
  </si>
  <si>
    <t xml:space="preserve">6' DOUBLE SIDED BENCH, SURFACE MOUNT, PERFORATED  </t>
  </si>
  <si>
    <t>962SM-P8</t>
  </si>
  <si>
    <t xml:space="preserve">8' DOUBLE SIDED BENCH, SURFACE MOUNT, PERFORATED  </t>
  </si>
  <si>
    <t>962SM-PR6</t>
  </si>
  <si>
    <t xml:space="preserve">6' DOUBLE SIDED BENCH, SURFACE MOUNT, PERFORATED ROLLED EDGE  </t>
  </si>
  <si>
    <t>962SM-PR8</t>
  </si>
  <si>
    <t xml:space="preserve">8' DOUBLE SIDED BENCH, SURFACE MOUNT, PERFORATED ROLLED EDGE  </t>
  </si>
  <si>
    <t>962SM-V6</t>
  </si>
  <si>
    <t xml:space="preserve">6' DOUBLE SIDED BENCH, SURFACE MOUNT, DIAMOND  </t>
  </si>
  <si>
    <t>962SM-V8</t>
  </si>
  <si>
    <t xml:space="preserve">8' DOUBLE SIDED BENCH, SURFACE MOUNT, DIAMOND  </t>
  </si>
  <si>
    <t>962SM-VR6</t>
  </si>
  <si>
    <t xml:space="preserve">6' DOUBLE SIDED BENCH, SURFACE MOUNT, DIAMOND ROLLED EDGE  </t>
  </si>
  <si>
    <t>962SM-VR8</t>
  </si>
  <si>
    <t xml:space="preserve">8' DOUBLE SIDED BENCH, SURFACE MOUNT, DIAMOND ROLLED EDGE  </t>
  </si>
  <si>
    <t>962S-P6</t>
  </si>
  <si>
    <t xml:space="preserve">6' DOUBLE SIDED BENCH, INGROUND, PERFORATED  </t>
  </si>
  <si>
    <t>962S-P8</t>
  </si>
  <si>
    <t xml:space="preserve">8' DOUBLE SIDED BENCH, INGROUND, PERFORATED  </t>
  </si>
  <si>
    <t>962S-PR6</t>
  </si>
  <si>
    <t xml:space="preserve">6' DOUBLE SIDED BENCH, INGROUND, PERFORATED ROLLED EDGE  </t>
  </si>
  <si>
    <t>962S-PR8</t>
  </si>
  <si>
    <t xml:space="preserve">8' DOUBLE SIDED BENCH, INGROUND, PERFORATED ROLLED EDGE  </t>
  </si>
  <si>
    <t>962S-V6</t>
  </si>
  <si>
    <t xml:space="preserve">6' DOUBLE SIDED BENCH, INGROUND, DIAMOND  </t>
  </si>
  <si>
    <t>962S-V8</t>
  </si>
  <si>
    <t xml:space="preserve">8' DOUBLE SIDED BENCH, INGROUND, DIAMOND  </t>
  </si>
  <si>
    <t>962S-VR6</t>
  </si>
  <si>
    <t xml:space="preserve">6' DOUBLE SIDED BENCH, INGROUND, DIAMOND ROLLED EDGE  </t>
  </si>
  <si>
    <t>962S-VR8</t>
  </si>
  <si>
    <t xml:space="preserve">8' DOUBLE SIDED BENCH, INGROUND, DIAMOND ROLLED EDGE  </t>
  </si>
  <si>
    <t>963P-V4</t>
  </si>
  <si>
    <t>4' CONTOUR BENCH W/BACK, PORTABLE, DIAMOND</t>
  </si>
  <si>
    <t>963P-V6</t>
  </si>
  <si>
    <t>6' CONTOUR BENCH W/BACK, PORTABLE, DIAMOND</t>
  </si>
  <si>
    <t>963SM-V4</t>
  </si>
  <si>
    <t>4' CONTOUR BENCH W/BACK, SURFACE MOUNT, DIAMOND</t>
  </si>
  <si>
    <t>963SM-V6</t>
  </si>
  <si>
    <t>6' CONTOUR BENCH W/BACK, SURFACE MOUNT, DIAMOND</t>
  </si>
  <si>
    <t>963S-V4</t>
  </si>
  <si>
    <t>4' CONTOUR BENCH W/BACK, INGROUND, DIAMOND</t>
  </si>
  <si>
    <t>963S-V6</t>
  </si>
  <si>
    <t>6' CONTOUR BENCH W/BACK, INGROUND, DIAMOND</t>
  </si>
  <si>
    <t>964AO-FB4</t>
  </si>
  <si>
    <t xml:space="preserve">4' CHARLESTON ADD ON BENCH WITH BACK, FIESTA  </t>
  </si>
  <si>
    <t>964AO-FB6</t>
  </si>
  <si>
    <t xml:space="preserve">6' CHARLESTON ADD ON BENCH WITH BACK, FIESTA  </t>
  </si>
  <si>
    <t>964AO-P4</t>
  </si>
  <si>
    <t xml:space="preserve">4' CHARLESTON ADD ON BENCH WITH BACK, PERFORATED  </t>
  </si>
  <si>
    <t>964AO-P6</t>
  </si>
  <si>
    <t xml:space="preserve">6' CHARLESTON ADD ON BENCH WITH BACK, PERFORATED  </t>
  </si>
  <si>
    <t>964AO-S4</t>
  </si>
  <si>
    <t xml:space="preserve">4' CHARLESTON ADD ON BENCH WITH BACK, SLAT  </t>
  </si>
  <si>
    <t>964AO-S6</t>
  </si>
  <si>
    <t xml:space="preserve">6' CHARLESTON ADD ON BENCH WITH BACK, SLAT  </t>
  </si>
  <si>
    <t>964AO-V4</t>
  </si>
  <si>
    <t xml:space="preserve">4' CHARLESTON ADD ON BENCH WITH BACK, DIAMOND  </t>
  </si>
  <si>
    <t>964AO-V6</t>
  </si>
  <si>
    <t xml:space="preserve">6' CHARLESTON ADD ON BENCH WITH BACK, DIAMOND  </t>
  </si>
  <si>
    <t>964AO-W4</t>
  </si>
  <si>
    <t xml:space="preserve">4' CHARLESTON ADD ON BENCH WITH BACK, WAVE  </t>
  </si>
  <si>
    <t>964AO-W6</t>
  </si>
  <si>
    <t xml:space="preserve">6' CHARLESTON ADD ON BENCH WITH BACK, WAVE  </t>
  </si>
  <si>
    <t>964-BRN6</t>
  </si>
  <si>
    <t>6' CHARLESTON SERIES BROWN RECYCLED BENCH</t>
  </si>
  <si>
    <t>964-BRN8</t>
  </si>
  <si>
    <t>8' CHARLESTON SERIES BROWN RECYCLED BENCH</t>
  </si>
  <si>
    <t>964-CDR6</t>
  </si>
  <si>
    <t>6' CHARLESTON SERIES CEDAR RECYCLED BENCH</t>
  </si>
  <si>
    <t>964-CDR8</t>
  </si>
  <si>
    <t>8' CHARLESTON SERIES CEDAR RECYCLED BENCH</t>
  </si>
  <si>
    <t>964-FB4</t>
  </si>
  <si>
    <t xml:space="preserve">4' CHARLESTON BENCH WITH BACK, FIESTA  </t>
  </si>
  <si>
    <t>964-FB6</t>
  </si>
  <si>
    <t xml:space="preserve">6' CHARLESTON BENCH WITH BACK, FIESTA  </t>
  </si>
  <si>
    <t>964-FB8</t>
  </si>
  <si>
    <t xml:space="preserve">8' CHARLESTON BENCH WITH BACK, FIESTA  </t>
  </si>
  <si>
    <t>964-GRN6</t>
  </si>
  <si>
    <t>6' CHARLESTON SERIES GREEN RECYCLED BENCH</t>
  </si>
  <si>
    <t>964-GRN8</t>
  </si>
  <si>
    <t>8' CHARLESTON SERIES GREEN RECYCLED BENCH</t>
  </si>
  <si>
    <t>964-GRY6</t>
  </si>
  <si>
    <t>6' CHARLESTON SERIES GRAY RECYCLED BENCH</t>
  </si>
  <si>
    <t>964-GRY8</t>
  </si>
  <si>
    <t>8' CHARLESTON SERIES GRAY RECYCLED BENCH</t>
  </si>
  <si>
    <t>964-P4</t>
  </si>
  <si>
    <t xml:space="preserve">4' CHARLESTON BENCH WITH BACK, PERFORATED  </t>
  </si>
  <si>
    <t>964-P6</t>
  </si>
  <si>
    <t xml:space="preserve">6' CHARLESTON BENCH WITH BACK, PERFORATED  </t>
  </si>
  <si>
    <t>964-P8</t>
  </si>
  <si>
    <t xml:space="preserve">8' CHARLESTON BENCH WITH BACK, PERFORATED  </t>
  </si>
  <si>
    <t>964-S4</t>
  </si>
  <si>
    <t xml:space="preserve">4' CHARLESTON BENCH WITH BACK, SLAT  </t>
  </si>
  <si>
    <t>964-S6</t>
  </si>
  <si>
    <t xml:space="preserve">6' CHARLESTON BENCH WITH BACK, SLAT  </t>
  </si>
  <si>
    <t>964-S8</t>
  </si>
  <si>
    <t xml:space="preserve">8' CHARLESTON BENCH WITH BACK, SLAT  </t>
  </si>
  <si>
    <t>964-V4</t>
  </si>
  <si>
    <t xml:space="preserve">4' CHARLESTON BENCH WITH BACK, DIAMOND  </t>
  </si>
  <si>
    <t>964-V6</t>
  </si>
  <si>
    <t xml:space="preserve">6' CHARLESTON BENCH WITH BACK, DIAMOND  </t>
  </si>
  <si>
    <t>964-V8</t>
  </si>
  <si>
    <t xml:space="preserve">8' CHARLESTON BENCH WITH BACK, DIAMOND  </t>
  </si>
  <si>
    <t>964-W4</t>
  </si>
  <si>
    <t xml:space="preserve">4' CHARLESTON BENCH WITH BACK, WAVE  </t>
  </si>
  <si>
    <t>964-W6</t>
  </si>
  <si>
    <t xml:space="preserve">6' CHARLESTON BENCH WITH BACK, WAVE  </t>
  </si>
  <si>
    <t>964-W8</t>
  </si>
  <si>
    <t xml:space="preserve">8' CHARLESTON BENCH WITH BACK, WAVE  </t>
  </si>
  <si>
    <t>965PAO-FB4</t>
  </si>
  <si>
    <t xml:space="preserve">4' CONTOUR ADD ON BENCH W/ BACK, PORTABLE, FIESTA  </t>
  </si>
  <si>
    <t>965PAO-FB6</t>
  </si>
  <si>
    <t xml:space="preserve">6' CONTOUR ADD ON BENCH W/ BACK, PORTABLE, FIESTA  </t>
  </si>
  <si>
    <t>965PAO-P4</t>
  </si>
  <si>
    <t xml:space="preserve">4' CONTOUR ADD ON BENCH W/ BACK, PORTABLE, PERFORATED  </t>
  </si>
  <si>
    <t>965PAO-P6</t>
  </si>
  <si>
    <t xml:space="preserve">6' CONTOUR ADD ON BENCH W/ BACK, PORTABLE, PERFORATED  </t>
  </si>
  <si>
    <t>965PAO-S4</t>
  </si>
  <si>
    <t xml:space="preserve">4' CONTOUR ADD ON BENCH W/ BACK, PORTABLE, SLAT  </t>
  </si>
  <si>
    <t>965PAO-S6</t>
  </si>
  <si>
    <t xml:space="preserve">6' CONTOUR ADD ON BENCH W/ BACK, PORTABLE, SLAT  </t>
  </si>
  <si>
    <t>965PAO-V4</t>
  </si>
  <si>
    <t xml:space="preserve">4' CONTOUR ADD ON BENCH W/ BACK, PORTABLE, DIAMOND  </t>
  </si>
  <si>
    <t>965PAO-V6</t>
  </si>
  <si>
    <t xml:space="preserve">6' CONTOUR ADD ON BENCH W/ BACK, PORTABLE, DIAMOND  </t>
  </si>
  <si>
    <t>965PAO-W4</t>
  </si>
  <si>
    <t xml:space="preserve">4' CONTOUR ADD ON BENCH W/ BACK, PORTABLE, WAVE  </t>
  </si>
  <si>
    <t>965PAO-W6</t>
  </si>
  <si>
    <t xml:space="preserve">6' CONTOUR ADD ON BENCH W/ BACK, PORTABLE, WAVE  </t>
  </si>
  <si>
    <t>965P-BRN6</t>
  </si>
  <si>
    <t>6' PARK BENCH, 8-SLAT, 2" x 4" PLANKS, PORTABLE, BROWN RECYCLED PLASTIC</t>
  </si>
  <si>
    <t>965P-BRN8</t>
  </si>
  <si>
    <t>8' PARK BENCH, 8-SLAT, 2" x 4" PLANKS, PORTABLE, BROWN RECYCLED PLASTIC</t>
  </si>
  <si>
    <t>965P-CDR6</t>
  </si>
  <si>
    <t>6' PARK BENCH, 8-SLAT, 2" x 4" PLANKS, PORTABLE, CEDAR RECYCLED PLASTIC</t>
  </si>
  <si>
    <t>965P-CDR8</t>
  </si>
  <si>
    <t>8' PARK BENCH, 8-SLAT, 2" x 4" PLANKS, PORTABLE, CEDAR RECYCLED PLASTIC</t>
  </si>
  <si>
    <t>965P-FB4</t>
  </si>
  <si>
    <t xml:space="preserve">4' CONTOUR BENCH W/ BACK, PORTABLE, FIESTA  </t>
  </si>
  <si>
    <t>965P-FB6</t>
  </si>
  <si>
    <t xml:space="preserve">6' CONTOUR BENCH W/ BACK, PORTABLE, FIESTA  </t>
  </si>
  <si>
    <t>965P-FB8</t>
  </si>
  <si>
    <t xml:space="preserve">8' CONTOUR BENCH W/ BACK, PORTABLE, FIESTA  </t>
  </si>
  <si>
    <t>965P-GRN6</t>
  </si>
  <si>
    <t>6' PARK BENCH, 8-SLAT, 2" x 4" PLANKS, PORTABLE, GREEN RECYCLED PLASTIC</t>
  </si>
  <si>
    <t>965P-GRN8</t>
  </si>
  <si>
    <t>8' PARK BENCH, 8-SLAT, 2" x 4" PLANKS, PORTABLE, GREEN RECYCLED PLASTIC</t>
  </si>
  <si>
    <t>965P-GRY6</t>
  </si>
  <si>
    <t>6' PARK BENCH, 8-SLAT, 2" x 4" PLANKS, PORTABLE, GRAY RECYCLED PLASTIC</t>
  </si>
  <si>
    <t>965P-GRY8</t>
  </si>
  <si>
    <t>8' PARK BENCH, 8-SLAT, 2" x 4" PLANKS, PORTABLE, GRAY RECYCLED PLASTIC</t>
  </si>
  <si>
    <t>965P-P4</t>
  </si>
  <si>
    <t xml:space="preserve">4' CONTOUR BENCH W/ BACK, PORTABLE, PERFORATED  </t>
  </si>
  <si>
    <t>965P-P6</t>
  </si>
  <si>
    <t xml:space="preserve">6' CONTOUR BENCH W/ BACK, PORTABLE, PERFORATED  </t>
  </si>
  <si>
    <t>965P-P8</t>
  </si>
  <si>
    <t xml:space="preserve">8' CONTOUR BENCH W/ BACK, PORTABLE, PERFORATED  </t>
  </si>
  <si>
    <t>965P-PT6</t>
  </si>
  <si>
    <t>6' PARK BENCH, 8-SLAT, 2" x 4" PLANKS, PORTABLE, PRESSURE TREATED</t>
  </si>
  <si>
    <t>965P-PT8</t>
  </si>
  <si>
    <t>8' PARK BENCH, 8-SLAT, 2" x 4" PLANKS, PORTABLE, PRESSURE TREATED</t>
  </si>
  <si>
    <t>965P-S4</t>
  </si>
  <si>
    <t xml:space="preserve">4' CONTOUR BENCH W/ BACK, PORTABLE, SLAT  </t>
  </si>
  <si>
    <t>965P-S6</t>
  </si>
  <si>
    <t xml:space="preserve">6' CONTOUR BENCH W/ BACK, PORTABLE, SLAT  </t>
  </si>
  <si>
    <t>965P-S8</t>
  </si>
  <si>
    <t xml:space="preserve">8' CONTOUR BENCH W/ BACK, PORTABLE, SLAT  </t>
  </si>
  <si>
    <t>965P-T6</t>
  </si>
  <si>
    <t>6' PARK BENCH, 8-SLAT, 2" x 4" PLANKS, PORTABLE, REDWOOD STAIN</t>
  </si>
  <si>
    <t>965P-T8</t>
  </si>
  <si>
    <t>8' PARK BENCH, 8-SLAT, 2" x 4" PLANKS, PORTABLE, REDWOOD STAIN</t>
  </si>
  <si>
    <t>965P-U6</t>
  </si>
  <si>
    <t xml:space="preserve">6' PARK BENCH, 8-SLAT, 2" x 4" PLANKS, PORTABLE, UNTREATED PINE </t>
  </si>
  <si>
    <t>965P-U8</t>
  </si>
  <si>
    <t xml:space="preserve">8' PARK BENCH, 8-SLAT, 2" x 4" PLANKS, PORTABLE, UNTREATED PINE </t>
  </si>
  <si>
    <t>965P-V4</t>
  </si>
  <si>
    <t xml:space="preserve">4' CONTOUR BENCH W/ BACK, PORTABLE, DIAMOND  </t>
  </si>
  <si>
    <t>965P-V6</t>
  </si>
  <si>
    <t xml:space="preserve">6' CONTOUR BENCH W/ BACK, PORTABLE, DIAMOND  </t>
  </si>
  <si>
    <t>965P-V8</t>
  </si>
  <si>
    <t xml:space="preserve">8' CONTOUR BENCH W/ BACK, PORTABLE, DIAMOND  </t>
  </si>
  <si>
    <t>965P-W4</t>
  </si>
  <si>
    <t xml:space="preserve">4' CONTOUR BENCH W/ BACK, PORTABLE, WAVE  </t>
  </si>
  <si>
    <t>965P-W6</t>
  </si>
  <si>
    <t xml:space="preserve">6' CONTOUR BENCH W/ BACK,  PORTABLE, WAVE  </t>
  </si>
  <si>
    <t>965P-W8</t>
  </si>
  <si>
    <t xml:space="preserve">8' CONTOUR BENCH W/ BACK,  PORTABLE, WAVE  </t>
  </si>
  <si>
    <t>965SAO-FB4</t>
  </si>
  <si>
    <t xml:space="preserve">4' CONTOUR ADD ON BENCH W/ BACK, INGROUND, FIESTA  </t>
  </si>
  <si>
    <t>965SAO-FB6</t>
  </si>
  <si>
    <t xml:space="preserve">6' CONTOUR ADD ON BENCH W/ BACK, INGROUND, FIESTA  </t>
  </si>
  <si>
    <t>965SAO-P4</t>
  </si>
  <si>
    <t xml:space="preserve">4' CONTOUR ADD ON BENCH W/ BACK, INGROUND, PERFORATED  </t>
  </si>
  <si>
    <t>965SAO-P6</t>
  </si>
  <si>
    <t xml:space="preserve">6' CONTOUR ADD ON BENCH W/ BACK, INGROUND, PERFORATED  </t>
  </si>
  <si>
    <t>965SAO-S4</t>
  </si>
  <si>
    <t xml:space="preserve">4' CONTOUR ADD ON BENCH W/ BACK, INGROUND, SLAT  </t>
  </si>
  <si>
    <t>965SAO-S6</t>
  </si>
  <si>
    <t xml:space="preserve">6' CONTOUR ADD ON BENCH W/ BACK, INGROUND, SLAT  </t>
  </si>
  <si>
    <t>965SAO-V4</t>
  </si>
  <si>
    <t xml:space="preserve">4' CONTOUR ADD ON BENCH W/ BACK, INGROUND, DIAMOND  </t>
  </si>
  <si>
    <t>965SAO-V6</t>
  </si>
  <si>
    <t xml:space="preserve">6' CONTOUR ADD ON BENCH W/ BACK, INGROUND, DIAMOND  </t>
  </si>
  <si>
    <t>965SAO-W4</t>
  </si>
  <si>
    <t xml:space="preserve">4' CONTOUR ADD ON BENCH W/ BACK, INGROUND, WAVE  </t>
  </si>
  <si>
    <t>965SAO-W6</t>
  </si>
  <si>
    <t xml:space="preserve">6' CONTOUR ADD ON BENCH W/ BACK, INGROUND, WAVE  </t>
  </si>
  <si>
    <t>965S-BRN6</t>
  </si>
  <si>
    <t>6' PARK BENCH, 8-SLAT, 2" x 4" PLANKS, INGROUND, BROWN RECYCLED PLASTIC</t>
  </si>
  <si>
    <t>965S-BRN8</t>
  </si>
  <si>
    <t>8' PARK BENCH, 8-SLAT, 2" x 4" PLANKS, INGROUND, BROWN RECYCLED PLASTIC</t>
  </si>
  <si>
    <t>965S-CDR6</t>
  </si>
  <si>
    <t>6' PARK BENCH, 8-SLAT, 2" x 4" PLANKS, INGROUND, CEDAR RECYCLED PLASTIC</t>
  </si>
  <si>
    <t>965S-CDR8</t>
  </si>
  <si>
    <t>8' PARK BENCH, 8-SLAT, 2" x 4" PLANKS, INGROUND, CEDAR RECYCLED PLASTIC</t>
  </si>
  <si>
    <t>965S-FB4</t>
  </si>
  <si>
    <t xml:space="preserve">4' CONTOUR BENCH W/ BACK, INGROUND, FIESTA  </t>
  </si>
  <si>
    <t>965S-FB6</t>
  </si>
  <si>
    <t xml:space="preserve">6' CONTOUR BENCH W/ BACK, INGROUND, FIESTA  </t>
  </si>
  <si>
    <t>965S-FB8</t>
  </si>
  <si>
    <t xml:space="preserve">8' CONTOUR BENCH W/ BACK, INGROUND, FIESTA  </t>
  </si>
  <si>
    <t>965S-GRN6</t>
  </si>
  <si>
    <t>6' PARK BENCH, 8-SLAT, 2" x 4" PLANKS, INGROUND, GREEN RECYCLED PLASTIC</t>
  </si>
  <si>
    <t>965S-GRN8</t>
  </si>
  <si>
    <t>8' PARK BENCH, 8-SLAT, 2" x 4" PLANKS, INGROUND, GREEN RECYCLED PLASTIC</t>
  </si>
  <si>
    <t>965S-GRY6</t>
  </si>
  <si>
    <t>6' PARK BENCH, 8-SLAT, 2" x 4" PLANKS, INGROUND, GRAY RECYCLED PLASTIC</t>
  </si>
  <si>
    <t>965S-GRY8</t>
  </si>
  <si>
    <t>8' PARK BENCH, 8-SLAT, 2" x 4" PLANKS, INGROUND, GRAY RECYCLED PLASTIC</t>
  </si>
  <si>
    <t>965SMAO-FB4</t>
  </si>
  <si>
    <t xml:space="preserve">4' CONTOUR ADD ON BENCH W/ BACK, SURFACE MOUNT, FIESTA  </t>
  </si>
  <si>
    <t>965SMAO-FB6</t>
  </si>
  <si>
    <t xml:space="preserve">6' CONTOUR ADD ON BENCH W/ BACK, SURFACE MOUNT, FIESTA  </t>
  </si>
  <si>
    <t>965SMAO-P4</t>
  </si>
  <si>
    <t xml:space="preserve">4' CONTOUR ADD ON BENCH W/ BACK, SURFACE MOUNT, PERFORATED  </t>
  </si>
  <si>
    <t>965SMAO-P6</t>
  </si>
  <si>
    <t xml:space="preserve">6' CONTOUR ADD ON BENCH W/ BACK, SURFACE MOUNT, PERFORATED  </t>
  </si>
  <si>
    <t>965SMAO-S4</t>
  </si>
  <si>
    <t xml:space="preserve">4' CONTOUR ADD ON BENCH W/ BACK, SURFACE MOUNT, SLAT  </t>
  </si>
  <si>
    <t>965SMAO-S6</t>
  </si>
  <si>
    <t xml:space="preserve">6' CONTOUR ADD ON BENCH W/ BACK, SURFACE MOUNT, SLAT  </t>
  </si>
  <si>
    <t>965SMAO-V4</t>
  </si>
  <si>
    <t xml:space="preserve">4' CONTOUR ADD ON BENCH W/ BACK, SURFACE MOUNT, DIAMOND  </t>
  </si>
  <si>
    <t>965SMAO-V6</t>
  </si>
  <si>
    <t xml:space="preserve">6' CONTOUR ADD ON BENCH W/ BACK, SURFACE MOUNT, DIAMOND  </t>
  </si>
  <si>
    <t>965SMAO-W4</t>
  </si>
  <si>
    <t xml:space="preserve">4' CONTOUR ADD ON BENCH W/ BACK, SURFACE MOUNT, WAVE  </t>
  </si>
  <si>
    <t>965SMAO-W6</t>
  </si>
  <si>
    <t xml:space="preserve">6' CONTOUR ADD ON BENCH W/ BACK, SURFACE MOUNT, WAVE  </t>
  </si>
  <si>
    <t>965SM-BRN6</t>
  </si>
  <si>
    <t>6' PARK BENCH, 8-SLAT, 2" x 4" PLANKS, SURFACE MOUNT, BROWN RECYCLED PLASTIC</t>
  </si>
  <si>
    <t>965SM-BRN8</t>
  </si>
  <si>
    <t>8' PARK BENCH, 8-SLAT, 2" x 4" PLANKS, SURFACE MOUNT, BROWN RECYCLED PLASTIC</t>
  </si>
  <si>
    <t>965SM-CDR6</t>
  </si>
  <si>
    <t>6' PARK BENCH, 8-SLAT, 2" x 4" PLANKS, SURFACE MOUNT, CEDAR RECYCLED PLASTIC</t>
  </si>
  <si>
    <t>965SM-CDR8</t>
  </si>
  <si>
    <t>8' PARK BENCH, 8-SLAT, 2" x 4" PLANKS, SURFACE MOUNT, CEDAR RECYCLED PLASTIC</t>
  </si>
  <si>
    <t>965SM-FB4</t>
  </si>
  <si>
    <t xml:space="preserve">4' CONTOUR BENCH W/ BACK, SURFACE MOUNT, FIESTA  </t>
  </si>
  <si>
    <t>965SM-FB6</t>
  </si>
  <si>
    <t xml:space="preserve">6' CONTOUR BENCH W/ BACK, SURFACE MOUNT, FIESTA  </t>
  </si>
  <si>
    <t>965SM-FB8</t>
  </si>
  <si>
    <t xml:space="preserve">8' CONTOUR BENCH W/ BACK, SURFACE MOUNT, FIESTA  </t>
  </si>
  <si>
    <t>965SM-GRN6</t>
  </si>
  <si>
    <t>6' PARK BENCH, 8-SLAT, 2" x 4" PLANKS, SURFACE MOUNT, GREEN RECYCLED PLASTIC</t>
  </si>
  <si>
    <t>965SM-GRN8</t>
  </si>
  <si>
    <t>8' PARK BENCH, 8-SLAT, 2" x 4" PLANKS, SURFACE MOUNT, GREEN RECYCLED PLASTIC</t>
  </si>
  <si>
    <t>965SM-GRY6</t>
  </si>
  <si>
    <t>6' PARK BENCH, 8-SLAT, 2" x 4" PLANKS, SURFACE MOUNT, GRAY RECYCLED PLASTIC</t>
  </si>
  <si>
    <t>965SM-GRY8</t>
  </si>
  <si>
    <t>8' PARK BENCH, 8-SLAT, 2" x 4" PLANKS, SURFACE MOUNT, GRAY RECYCLED PLASTIC</t>
  </si>
  <si>
    <t>965SM-P4</t>
  </si>
  <si>
    <t xml:space="preserve">4' CONTOUR BENCH W/ BACK, SURFACE MOUNT, PERFORATED  </t>
  </si>
  <si>
    <t>965SM-P6</t>
  </si>
  <si>
    <t xml:space="preserve">6' CONTOUR BENCH W/ BACK, SURFACE MOUNT, PERFORATED  </t>
  </si>
  <si>
    <t>965SM-P8</t>
  </si>
  <si>
    <t xml:space="preserve">8' CONTOUR BENCH W/ BACK, SURFACE MOUNT, PERFORATED  </t>
  </si>
  <si>
    <t>965SM-PT6</t>
  </si>
  <si>
    <t>6' PARK BENCH, 8-SLAT, 2" x 4" PLANKS, SURFACE MOUNT, PRESSURE TREATED</t>
  </si>
  <si>
    <t>965SM-PT8</t>
  </si>
  <si>
    <t>8' PARK BENCH, 8-SLAT, 2" x 4" PLANKS, SURFACE MOUNT, PRESSURE TREATED</t>
  </si>
  <si>
    <t>965SM-S4</t>
  </si>
  <si>
    <t xml:space="preserve">4' CONTOUR BENCH W/ BACK, SURFACE MOUNT, SLAT  </t>
  </si>
  <si>
    <t>965SM-S6</t>
  </si>
  <si>
    <t xml:space="preserve">6' CONTOUR BENCH W/ BACK, SURFACE MOUNT, SLAT  </t>
  </si>
  <si>
    <t>965SM-S8</t>
  </si>
  <si>
    <t xml:space="preserve">8' CONTOUR BENCH W/ BACK, SURFACE MOUNT, SLAT  </t>
  </si>
  <si>
    <t>965SM-T6</t>
  </si>
  <si>
    <t>6' PARK BENCH, 8-SLAT, 2" x 4" PLANKS, SURFACE MOUNT, REDWOOD STAIN</t>
  </si>
  <si>
    <t>965SM-T8</t>
  </si>
  <si>
    <t>8' PARK BENCH, 8-SLAT, 2" x 4" PLANKS, SURFACE MOUNT, REDWOOD STAIN</t>
  </si>
  <si>
    <t>965SM-U6</t>
  </si>
  <si>
    <t xml:space="preserve">6' PARK BENCH, 8-SLAT, 2" x 4" PLANKS, SURFACE MOUNT, UNTREATED PINE </t>
  </si>
  <si>
    <t>965SM-U8</t>
  </si>
  <si>
    <t xml:space="preserve">8' PARK BENCH, 8-SLAT, 2" x 4" PLANKS, SURFACE MOUNT, UNTREATED PINE </t>
  </si>
  <si>
    <t>965SM-V4</t>
  </si>
  <si>
    <t xml:space="preserve">4' CONTOUR BENCH W/ BACK, SURFACE MOUNT, DIAMOND  </t>
  </si>
  <si>
    <t>965SM-V6</t>
  </si>
  <si>
    <t xml:space="preserve">6' CONTOUR BENCH W/ BACK, SURFACE MOUNT, DIAMOND  </t>
  </si>
  <si>
    <t>965SM-V8</t>
  </si>
  <si>
    <t xml:space="preserve">8' CONTOUR BENCH W/ BACK, SURFACE MOUNT, DIAMOND  </t>
  </si>
  <si>
    <t>965SM-W4</t>
  </si>
  <si>
    <t xml:space="preserve">4' CONTOUR BENCH W/ BACK, SURFACE MOUNT, WAVE  </t>
  </si>
  <si>
    <t>965SM-W6</t>
  </si>
  <si>
    <t xml:space="preserve">6' CONTOUR BENCH W/ BACK,  SURFACE MOUNT, WAVE  </t>
  </si>
  <si>
    <t>965SM-W8</t>
  </si>
  <si>
    <t xml:space="preserve">8' CONTOUR BENCH W/ BACK,  SURFACE MOUNT, WAVE  </t>
  </si>
  <si>
    <t>965S-P4</t>
  </si>
  <si>
    <t xml:space="preserve">4' CONTOUR BENCH W/ BACK, INGROUND, PERFORATED  </t>
  </si>
  <si>
    <t>965S-P6</t>
  </si>
  <si>
    <t xml:space="preserve">6' CONTOUR BENCH W/ BACK, INGROUND, PERFORATED  </t>
  </si>
  <si>
    <t>965S-P8</t>
  </si>
  <si>
    <t xml:space="preserve">8' CONTOUR BENCH W/ BACK, INGROUND, PERFORATED  </t>
  </si>
  <si>
    <t>965S-PT6</t>
  </si>
  <si>
    <t>6' PARK BENCH, 8-SLAT, 2" x 4" PLANKS, INGROUND, PRESSURE TREATED</t>
  </si>
  <si>
    <t>965S-PT8</t>
  </si>
  <si>
    <t>8' PARK BENCH, 8-SLAT, 2" x 4" PLANKS, INGROUND, PRESSURE TREATED</t>
  </si>
  <si>
    <t>965S-S4</t>
  </si>
  <si>
    <t xml:space="preserve">4' CONTOUR BENCH W/ BACK, INGROUND, SLAT  </t>
  </si>
  <si>
    <t>965S-S6</t>
  </si>
  <si>
    <t xml:space="preserve">6' CONTOUR BENCH W/ BACK, INGROUND, SLAT  </t>
  </si>
  <si>
    <t>965S-S8</t>
  </si>
  <si>
    <t xml:space="preserve">8' CONTOUR BENCH W/ BACK, INGROUND, SLAT  </t>
  </si>
  <si>
    <t>965S-T6</t>
  </si>
  <si>
    <t>6' PARK BENCH, 8-SLAT, 2" x 4" PLANKS, INGROUND, REDWOOD STAIN</t>
  </si>
  <si>
    <t>965S-T8</t>
  </si>
  <si>
    <t>8' PARK BENCH, 8-SLAT, 2" x 4" PLANKS, INGROUND, REDWOOD STAIN</t>
  </si>
  <si>
    <t>965S-U6</t>
  </si>
  <si>
    <t xml:space="preserve">6' PARK BENCH, 8-SLAT, 2" x 4" PLANKS, INGROUND, UNTREATED PINE </t>
  </si>
  <si>
    <t>965S-U8</t>
  </si>
  <si>
    <t xml:space="preserve">8' PARK BENCH, 8-SLAT, 2" x 4" PLANKS, INGROUND, UNTREATED PINE </t>
  </si>
  <si>
    <t>965S-V4</t>
  </si>
  <si>
    <t xml:space="preserve">4' CONTOUR BENCH W/ BACK, INGROUND, DIAMOND  </t>
  </si>
  <si>
    <t>965S-V6</t>
  </si>
  <si>
    <t xml:space="preserve">6' CONTOUR BENCH W/ BACK, INGROUND, DIAMOND  </t>
  </si>
  <si>
    <t>965S-V8</t>
  </si>
  <si>
    <t xml:space="preserve">8' CONTOUR BENCH W/ BACK, INGROUND, DIAMOND  </t>
  </si>
  <si>
    <t>965S-W4</t>
  </si>
  <si>
    <t xml:space="preserve">4' CONTOUR BENCH W/ BACK, INGROUND, WAVE  </t>
  </si>
  <si>
    <t>965S-W6</t>
  </si>
  <si>
    <t xml:space="preserve">6' CONTOUR BENCH W/ BACK, INGROUND, WAVE  </t>
  </si>
  <si>
    <t>965S-W8</t>
  </si>
  <si>
    <t xml:space="preserve">8' CONTOUR BENCH W/ BACK, INGROUND, WAVE  </t>
  </si>
  <si>
    <t>966PAO-FB4</t>
  </si>
  <si>
    <t xml:space="preserve">4' CONTOUR ADD ON BENCH W/OUT BACK, PORTABLE, FIESTA  </t>
  </si>
  <si>
    <t>966PAO-FB6</t>
  </si>
  <si>
    <t xml:space="preserve">6' CONTOUR ADD ON BENCH W/OUT BACK, PORTABLE, FIESTA  </t>
  </si>
  <si>
    <t>966PAO-P4</t>
  </si>
  <si>
    <t xml:space="preserve">4' CONTOUR ADD ON BENCH W/OUT BACK, PORTABLE, PERFORATED  </t>
  </si>
  <si>
    <t>966PAO-P6</t>
  </si>
  <si>
    <t xml:space="preserve">6' CONTOUR ADD ON BENCH W/OUT BACK, PORTABLE, PERFORATED  </t>
  </si>
  <si>
    <t>966PAO-S4</t>
  </si>
  <si>
    <t xml:space="preserve">4' CONTOUR ADD ON BENCH W/OUT BACK, PORTABLE, SLAT  </t>
  </si>
  <si>
    <t>966PAO-S6</t>
  </si>
  <si>
    <t xml:space="preserve">6' CONTOUR ADD ON BENCH W/OUT BACK, PORTABLE, SLAT  </t>
  </si>
  <si>
    <t>966PAO-V4</t>
  </si>
  <si>
    <t xml:space="preserve">4' CONTOUR ADD ON BENCH W/OUT BACK, PORTABLE, DIAMOND  </t>
  </si>
  <si>
    <t>966PAO-V6</t>
  </si>
  <si>
    <t xml:space="preserve">6' CONTOUR ADD ON BENCH W/OUT BACK, PORTABLE, DIAMOND  </t>
  </si>
  <si>
    <t>966PAO-W4</t>
  </si>
  <si>
    <t xml:space="preserve">4' CONTOUR ADD ON BENCH W/OUT BACK, PORTABLE, WAVE  </t>
  </si>
  <si>
    <t>966PAO-W6</t>
  </si>
  <si>
    <t xml:space="preserve">6' CONTOUR ADD ON BENCH W/OUT BACK, PORTABLE, WAVE  </t>
  </si>
  <si>
    <t>966P-FB4</t>
  </si>
  <si>
    <t xml:space="preserve">4' CONTOUR BENCH W/OUT BACK, PORTABLE, FIESTA  </t>
  </si>
  <si>
    <t>966P-FB6</t>
  </si>
  <si>
    <t xml:space="preserve">6' CONTOUR BENCH W/OUT BACK, PORTABLE, FIESTA  </t>
  </si>
  <si>
    <t>966P-FB8</t>
  </si>
  <si>
    <t xml:space="preserve">8' CONTOUR BENCH W/OUT BACK, PORTABLE, FIESTA  </t>
  </si>
  <si>
    <t>966P-P4</t>
  </si>
  <si>
    <t xml:space="preserve">4' CONTOUR BENCH W/OUT BACK, PORTABLE, PERFORATED  </t>
  </si>
  <si>
    <t>966P-P6</t>
  </si>
  <si>
    <t xml:space="preserve">6' CONTOUR BENCH W/OUT BACK, PORTABLE, PERFORATED  </t>
  </si>
  <si>
    <t>966P-P8</t>
  </si>
  <si>
    <t xml:space="preserve">8' CONTOUR BENCH W/OUT BACK, PORTABLE, PERFORATED  </t>
  </si>
  <si>
    <t>966P-S4</t>
  </si>
  <si>
    <t xml:space="preserve">4' CONTOUR BENCH W/OUT BACK, PORTABLE, SLAT  </t>
  </si>
  <si>
    <t>966P-S6</t>
  </si>
  <si>
    <t xml:space="preserve">6' CONTOUR BENCH W/OUT BACK, PORTABLE, SLAT  </t>
  </si>
  <si>
    <t>966P-S8</t>
  </si>
  <si>
    <t xml:space="preserve">8' CONTOUR BENCH W/OUT BACK, PORTABLE, SLAT  </t>
  </si>
  <si>
    <t>966P-V4</t>
  </si>
  <si>
    <t xml:space="preserve">4' CONTOUR BENCH W/OUT BACK, PORTABLE, DIAMOND  </t>
  </si>
  <si>
    <t>966P-V6</t>
  </si>
  <si>
    <t xml:space="preserve">6' CONTOUR BENCH W/OUT BACK, PORTABLE, DIAMOND  </t>
  </si>
  <si>
    <t>966P-V8</t>
  </si>
  <si>
    <t xml:space="preserve">8' CONTOUR BENCH W/OUT BACK, PORTABLE, DIAMOND  </t>
  </si>
  <si>
    <t>966P-W4</t>
  </si>
  <si>
    <t xml:space="preserve">4' CONTOUR BENCH W/OUT BACK, PORTABLE, WAVE  </t>
  </si>
  <si>
    <t>966P-W6</t>
  </si>
  <si>
    <t xml:space="preserve">6' CONTOUR BENCH W/OUT BACK, PORTABLE, WAVE  </t>
  </si>
  <si>
    <t>966P-W8</t>
  </si>
  <si>
    <t xml:space="preserve">8' CONTOUR BENCH W/OUT BACK, PORTABLE, WAVE  </t>
  </si>
  <si>
    <t>966SAO-FB4</t>
  </si>
  <si>
    <t xml:space="preserve">4' CONTOUR ADD ON BENCH W/OUT BACK, INGROUND, FIESTA  </t>
  </si>
  <si>
    <t>966SAO-FB6</t>
  </si>
  <si>
    <t xml:space="preserve">6' CONTOUR ADD ON BENCH W/OUT BACK, INGROUND, FIESTA  </t>
  </si>
  <si>
    <t>966SAO-P4</t>
  </si>
  <si>
    <t xml:space="preserve">4' CONTOUR ADD ON BENCH W/OUT BACK, INGROUND, PERFORATED  </t>
  </si>
  <si>
    <t>966SAO-P6</t>
  </si>
  <si>
    <t xml:space="preserve">6' CONTOUR ADD ON BENCH W/OUT BACK, INGROUND, PERFORATED  </t>
  </si>
  <si>
    <t>966SAO-S4</t>
  </si>
  <si>
    <t xml:space="preserve">4' CONTOUR ADD ON BENCH W/OUT BACK, INGROUND, SLAT  </t>
  </si>
  <si>
    <t>966SAO-S6</t>
  </si>
  <si>
    <t xml:space="preserve">6' CONTOUR ADD ON BENCH W/OUT BACK, INGROUND, SLAT  </t>
  </si>
  <si>
    <t>966SAO-V4</t>
  </si>
  <si>
    <t xml:space="preserve">4' CONTOUR ADD ON BENCH W/OUT BACK, INGROUND, DIAMOND  </t>
  </si>
  <si>
    <t>966SAO-V6</t>
  </si>
  <si>
    <t xml:space="preserve">6' CONTOUR ADD ON BENCH W/OUT BACK, INGROUND, DIAMOND  </t>
  </si>
  <si>
    <t>966SAO-W4</t>
  </si>
  <si>
    <t xml:space="preserve">4' CONTOUR ADD ON BENCH W/OUT BACK, INGROUND, WAVE  </t>
  </si>
  <si>
    <t>966SAO-W6</t>
  </si>
  <si>
    <t xml:space="preserve">6' CONTOUR ADD ON BENCH W/OUT BACK, INGROUND, WAVE  </t>
  </si>
  <si>
    <t>966S-FB4</t>
  </si>
  <si>
    <t xml:space="preserve">4' CONTOUR BENCH W/OUT BACK, INGROUND, FIESTA  </t>
  </si>
  <si>
    <t>966S-FB6</t>
  </si>
  <si>
    <t xml:space="preserve">6' CONTOUR BENCH W/OUT BACK, INGROUND, FIESTA  </t>
  </si>
  <si>
    <t>966S-FB8</t>
  </si>
  <si>
    <t xml:space="preserve">8' CONTOUR BENCH W/OUT BACK, INGROUND, FIESTA  </t>
  </si>
  <si>
    <t>966SMAO-FB4</t>
  </si>
  <si>
    <t xml:space="preserve">4' CONTOUR ADD ON BENCH W/OUT BACK, SURFACE MOUNT, FIESTA  </t>
  </si>
  <si>
    <t>966SMAO-FB6</t>
  </si>
  <si>
    <t xml:space="preserve">6' CONTOUR ADD ON BENCH W/OUT BACK, SURFACE MOUNT, FIESTA  </t>
  </si>
  <si>
    <t>966SMAO-P4</t>
  </si>
  <si>
    <t xml:space="preserve">4' CONTOUR ADD ON BENCH W/OUT BACK, SURFACE MOUNT, PERFORATED  </t>
  </si>
  <si>
    <t>966SMAO-P6</t>
  </si>
  <si>
    <t xml:space="preserve">6' CONTOUR ADD ON BENCH W/OUT BACK, SURFACE MOUNT, PERFORATED  </t>
  </si>
  <si>
    <t>966SMAO-S4</t>
  </si>
  <si>
    <t xml:space="preserve">4' CONTOUR ADD ON BENCH W/OUT BACK, SURFACE MOUNT, SLAT  </t>
  </si>
  <si>
    <t>966SMAO-S6</t>
  </si>
  <si>
    <t xml:space="preserve">6' CONTOUR ADD ON BENCH W/OUT BACK, SURFACE MOUNT, SLAT  </t>
  </si>
  <si>
    <t>966SMAO-V4</t>
  </si>
  <si>
    <t xml:space="preserve">4' CONTOUR ADD ON BENCH W/OUT BACK, SURFACE MOUNT, DIAMOND  </t>
  </si>
  <si>
    <t>966SMAO-V6</t>
  </si>
  <si>
    <t xml:space="preserve">6' CONTOUR ADD ON BENCH W/OUT BACK, SURFACE MOUNT, DIAMOND  </t>
  </si>
  <si>
    <t>966SMAO-W4</t>
  </si>
  <si>
    <t xml:space="preserve">4' CONTOUR ADD ON BENCH W/OUT BACK, SURFACE MOUNT, WAVE  </t>
  </si>
  <si>
    <t>966SMAO-W6</t>
  </si>
  <si>
    <t xml:space="preserve">6' CONTOUR ADD ON BENCH W/OUT BACK, SURFACE MOUNT, WAVE  </t>
  </si>
  <si>
    <t>966SM-FB4</t>
  </si>
  <si>
    <t xml:space="preserve">4' CONTOUR BENCH W/OUT BACK, SURFACE MOUNT, FIESTA  </t>
  </si>
  <si>
    <t>966SM-FB6</t>
  </si>
  <si>
    <t xml:space="preserve">6' CONTOUR BENCH W/OUT BACK, SURFACE MOUNT, FIESTA  </t>
  </si>
  <si>
    <t>966SM-FB8</t>
  </si>
  <si>
    <t xml:space="preserve">8' CONTOUR BENCH W/OUT BACK, SURFACE MOUNT, FIESTA  </t>
  </si>
  <si>
    <t>966SM-P4</t>
  </si>
  <si>
    <t xml:space="preserve">4' CONTOUR BENCH W/OUT BACK, SURFACE MOUNT, PERFORATED  </t>
  </si>
  <si>
    <t>966SM-P6</t>
  </si>
  <si>
    <t xml:space="preserve">6' CONTOUR BENCH W/OUT BACK, SURFACE MOUNT, PERFORATED  </t>
  </si>
  <si>
    <t>966SM-P8</t>
  </si>
  <si>
    <t xml:space="preserve">8' CONTOUR BENCH W/OUT BACK, SURFACE MOUNT, PERFORATED  </t>
  </si>
  <si>
    <t>966SM-S4</t>
  </si>
  <si>
    <t xml:space="preserve">4' CONTOUR BENCH W/OUT BACK, SURFACE MOUNT, SLAT  </t>
  </si>
  <si>
    <t>966SM-S6</t>
  </si>
  <si>
    <t xml:space="preserve">6' CONTOUR BENCH W/OUT BACK, SURFACE MOUNT, SLAT  </t>
  </si>
  <si>
    <t>966SM-S8</t>
  </si>
  <si>
    <t xml:space="preserve">8' CONTOUR BENCH W/OUT BACK, SURFACE MOUNT, SLAT  </t>
  </si>
  <si>
    <t>966SM-V4</t>
  </si>
  <si>
    <t xml:space="preserve">4' CONTOUR BENCH W/OUT BACK, SURFACE MOUNT, DIAMOND  </t>
  </si>
  <si>
    <t>966SM-V6</t>
  </si>
  <si>
    <t xml:space="preserve">6' CONTOUR BENCH W/OUT BACK, SURFACE MOUNT, DIAMOND  </t>
  </si>
  <si>
    <t>966SM-V8</t>
  </si>
  <si>
    <t xml:space="preserve">8' CONTOUR BENCH W/OUT BACK, SURFACE MOUNT, DIAMOND  </t>
  </si>
  <si>
    <t>966SM-W4</t>
  </si>
  <si>
    <t xml:space="preserve">4' CONTOUR BENCH W/OUT BACK, SURFACE MOUNT, WAVE  </t>
  </si>
  <si>
    <t>966SM-W6</t>
  </si>
  <si>
    <t xml:space="preserve">6' CONTOUR BENCH W/OUT BACK, SURFACE MOUNT, WAVE  </t>
  </si>
  <si>
    <t>966SM-W8</t>
  </si>
  <si>
    <t xml:space="preserve">8' CONTOUR BENCH W/OUT BACK, SURFACE MOUNT, WAVE  </t>
  </si>
  <si>
    <t>966S-P4</t>
  </si>
  <si>
    <t xml:space="preserve">4' CONTOUR BENCH W/OUT BACK, INGROUND, PERFORATED  </t>
  </si>
  <si>
    <t>966S-P6</t>
  </si>
  <si>
    <t xml:space="preserve">6' CONTOUR BENCH W/OUT BACK, INGROUND, PERFORATED  </t>
  </si>
  <si>
    <t>966S-P8</t>
  </si>
  <si>
    <t xml:space="preserve">8' CONTOUR BENCH W/OUT BACK, INGROUND, PERFORATED  </t>
  </si>
  <si>
    <t>966S-S4</t>
  </si>
  <si>
    <t xml:space="preserve">4' CONTOUR BENCH W/OUT BACK, INGROUND, SLAT  </t>
  </si>
  <si>
    <t>966S-S6</t>
  </si>
  <si>
    <t xml:space="preserve">6' CONTOUR BENCH W/OUT BACK, INGROUND, SLAT  </t>
  </si>
  <si>
    <t>966S-S8</t>
  </si>
  <si>
    <t xml:space="preserve">8' CONTOUR BENCH W/OUT BACK, INGROUND, SLAT  </t>
  </si>
  <si>
    <t>966S-V4</t>
  </si>
  <si>
    <t xml:space="preserve">4' CONTOUR BENCH W/OUT BACK, INGROUND, DIAMOND  </t>
  </si>
  <si>
    <t>966S-V6</t>
  </si>
  <si>
    <t xml:space="preserve">6' CONTOUR BENCH W/OUT BACK, INGROUND, DIAMOND  </t>
  </si>
  <si>
    <t>966S-V8</t>
  </si>
  <si>
    <t xml:space="preserve">8' CONTOUR BENCH W/OUT BACK, INGROUND, DIAMOND  </t>
  </si>
  <si>
    <t>966S-W4</t>
  </si>
  <si>
    <t xml:space="preserve">4' CONTOUR BENCH W/OUT BACK, INGROUND, WAVE  </t>
  </si>
  <si>
    <t>966S-W6</t>
  </si>
  <si>
    <t xml:space="preserve">6' CONTOUR BENCH W/OUT BACK, INGROUND, WAVE  </t>
  </si>
  <si>
    <t>966S-W8</t>
  </si>
  <si>
    <t xml:space="preserve">8' CONTOUR BENCH W/OUT BACK, INGROUND, WAVE  </t>
  </si>
  <si>
    <t>967-F6</t>
  </si>
  <si>
    <t xml:space="preserve">6' CONTOUR SWING BENCH - FRAME ONLY  </t>
  </si>
  <si>
    <t>967-FB4</t>
  </si>
  <si>
    <t xml:space="preserve">4' CONTOUR SWING BENCH, FIESTA  </t>
  </si>
  <si>
    <t>967-FB6</t>
  </si>
  <si>
    <t xml:space="preserve">6' CONTOUR SWING BENCH, FIESTA  </t>
  </si>
  <si>
    <t>967-P4</t>
  </si>
  <si>
    <t xml:space="preserve">4' CONTOUR SWING BENCH, PERFORATED  </t>
  </si>
  <si>
    <t>967-P6</t>
  </si>
  <si>
    <t xml:space="preserve">6' CONTOUR SWING BENCH, PERFORATED  </t>
  </si>
  <si>
    <t>967-S4</t>
  </si>
  <si>
    <t xml:space="preserve">4' CONTOUR SWING BENCH, SLAT  </t>
  </si>
  <si>
    <t>967-S6</t>
  </si>
  <si>
    <t xml:space="preserve">6' CONTOUR SWING BENCH, SLAT  </t>
  </si>
  <si>
    <t>967-V4</t>
  </si>
  <si>
    <t xml:space="preserve">4' CONTOUR SWING BENCH, DIAMOND  </t>
  </si>
  <si>
    <t>967-V6</t>
  </si>
  <si>
    <t xml:space="preserve">6' CONTOUR SWING BENCH, DIAMOND  </t>
  </si>
  <si>
    <t>967-W4</t>
  </si>
  <si>
    <t xml:space="preserve">4' CONTOUR SWING BENCH, WAVE  </t>
  </si>
  <si>
    <t>967-W6</t>
  </si>
  <si>
    <t xml:space="preserve">6' CONTOUR SWING BENCH, WAVE  </t>
  </si>
  <si>
    <t>968-BRN6</t>
  </si>
  <si>
    <t>6' CHARLESTON BENCH, W/OUT BACK RECYCLED BROWN - THERMO FRAME</t>
  </si>
  <si>
    <t>968-BRN8</t>
  </si>
  <si>
    <t>8' CHARLESTON BENCH, W/OUT BACK RECYCLED BROWN - THERMO FRAME</t>
  </si>
  <si>
    <t>968-CDR6</t>
  </si>
  <si>
    <t>6' CHARLESTON BENCH, W/OUT BACK RECYCLED CEDAR - THERMO FRAME</t>
  </si>
  <si>
    <t>968-CDR8</t>
  </si>
  <si>
    <t>8' CHARLESTON BENCH, W/OUT BACK RECYCLED CEDAR - THERMO FRAME</t>
  </si>
  <si>
    <t>968-FB4</t>
  </si>
  <si>
    <t>4' CHARLESTON BENCH, W/OUT BACK FIESTA - THERMO FRAME</t>
  </si>
  <si>
    <t>968-FB6</t>
  </si>
  <si>
    <t>6' CHARLESTON BENCH, W/OUT BACK FIESTA - THERMO FRAME</t>
  </si>
  <si>
    <t>968-FB8</t>
  </si>
  <si>
    <t>8' CHARLESTON BENCH, W/OUT BACK PERFORATED - THERMO FRAME</t>
  </si>
  <si>
    <t>968-GRN6</t>
  </si>
  <si>
    <t>6' CHARLESTON BENCH, W/OUT BACK RECYCLED GREEN - THERMO FRAME</t>
  </si>
  <si>
    <t>968-GRN8</t>
  </si>
  <si>
    <t>8' CHARLESTON BENCH, W/OUT BACK RECYCLED GREEN - THERMO FRAME</t>
  </si>
  <si>
    <t>968-GRY6</t>
  </si>
  <si>
    <t>6' CHARLESTON BENCH, W/OUT BACK RECYCLED GRAY - THERMO FRAME</t>
  </si>
  <si>
    <t>968-GRY8</t>
  </si>
  <si>
    <t>8' CHARLESTON BENCH, W/OUT BACK RECYCLED GRAY - THERMO FRAME</t>
  </si>
  <si>
    <t>968-P4</t>
  </si>
  <si>
    <t>4' CHARLESTON BENCH, W/OUT BACK PERFORATED - THERMO FRAME</t>
  </si>
  <si>
    <t>968-P6</t>
  </si>
  <si>
    <t>6' CHARLESTON BENCH, W/OUT BACK PERFORATED - THERMO FRAME</t>
  </si>
  <si>
    <t>968-P8</t>
  </si>
  <si>
    <t>8' CHARLESTON BENCH, W/OUT BACK FIESTA - THERMO FRAME</t>
  </si>
  <si>
    <t>968-S4</t>
  </si>
  <si>
    <t>4' CHARLESTON BENCH, W/OUT BACK SLAT - THERMO FRAME</t>
  </si>
  <si>
    <t>968-S6</t>
  </si>
  <si>
    <t>6' CHARLESTON BENCH, W/OUT BACK SLAT - THERMO FRAME</t>
  </si>
  <si>
    <t>968-S8</t>
  </si>
  <si>
    <t>8' CHARLESTON BENCH, W/OUT BACK SLAT - THERMO FRAME</t>
  </si>
  <si>
    <t>968-V4</t>
  </si>
  <si>
    <t>4' CHARLESTON BENCH, W/OUT BACK DIAMOND - THERMO FRAME</t>
  </si>
  <si>
    <t>968-V6</t>
  </si>
  <si>
    <t>6' CHARLESTON BENCH, W/OUT BACK DIAMOND - THERMO FRAME</t>
  </si>
  <si>
    <t>968-V8</t>
  </si>
  <si>
    <t>8' CHARLESTON BENCH, W/OUT BACK DIAMOND - THERMO FRAME</t>
  </si>
  <si>
    <t>968-W4</t>
  </si>
  <si>
    <t>4' CHARLESTON BENCH, W/OUT BACK WAVE - THERMO FRAME</t>
  </si>
  <si>
    <t>968-W6</t>
  </si>
  <si>
    <t>6' CHARLESTON BENCH, W/OUT BACK WAVE - THERMO FRAME</t>
  </si>
  <si>
    <t>968-W8</t>
  </si>
  <si>
    <t>8' CHARLESTON BENCH, W/OUT BACK WAVE - THERMO FRAME</t>
  </si>
  <si>
    <t>96-S4</t>
  </si>
  <si>
    <t>4' JACKSON BENCH W/ BACK, VERTICAL SLAT - PC</t>
  </si>
  <si>
    <t>96-S6</t>
  </si>
  <si>
    <t>6' JACKSON BENCH W/ BACK, VERTICAL SLAT - PC</t>
  </si>
  <si>
    <t>96-S6-CA</t>
  </si>
  <si>
    <t>6' JACKSON CANCER AWARENESS RIBBON BENCH W/BACK, VERTICAL SLAT - PC</t>
  </si>
  <si>
    <t>96-S6-CAPQ</t>
  </si>
  <si>
    <t>6' JACKSON CANCER AWARENESS RIBBON BENCH W/ BACK &amp; PLAQUE, VERTICAL SLAT - PC</t>
  </si>
  <si>
    <t>96-S6-PQ</t>
  </si>
  <si>
    <t>6' JACKSON BENCH W/ BACK &amp; PLAQUE ONLY, VERTICAL SLAT - PC</t>
  </si>
  <si>
    <t>96-S8</t>
  </si>
  <si>
    <t>8' JACKSON BENCH W/ BACK, VERTICAL SLAT - PC</t>
  </si>
  <si>
    <t>974-HS4</t>
  </si>
  <si>
    <t>4' WILMINGTON BENCH, WITH BACK HORIZONTAL SLAT - PC</t>
  </si>
  <si>
    <t>974-HS6</t>
  </si>
  <si>
    <t>6' WILMINGTON BENCH, WITH BACK HORIZONTAL SLAT - PC</t>
  </si>
  <si>
    <t>974-HS8</t>
  </si>
  <si>
    <t>8' WILMINGTON BENCH, WITH BACK HORIZONTAL SLAT - PC</t>
  </si>
  <si>
    <t>974-S4</t>
  </si>
  <si>
    <t>4' WILMINGTON BENCH, WITH BACK SLAT - PC</t>
  </si>
  <si>
    <t>974-S6</t>
  </si>
  <si>
    <t>6' WILMINGTON BENCH, WITH BACK SLAT - PC</t>
  </si>
  <si>
    <t>974-S6-CA</t>
  </si>
  <si>
    <t>6' WILMINGTON CANCER AWARENESS RIBBON BENCH W/ BACK,  SLAT - PC</t>
  </si>
  <si>
    <t>974-S6-CAPQ</t>
  </si>
  <si>
    <t>6' WILMINGTON CANCER AWARENESS RIBBON BENCH W/ BACK &amp; PLAQUE, SLAT - PC</t>
  </si>
  <si>
    <t>974-S6-PQ</t>
  </si>
  <si>
    <t>6' WILMINGTON BENCH W/ BACK &amp; PLAQUE ONLY,  SLAT - PC</t>
  </si>
  <si>
    <t>974-S8</t>
  </si>
  <si>
    <t>8' WILMINGTON BENCH, WITH BACK SLAT - PC</t>
  </si>
  <si>
    <t>974-SP4</t>
  </si>
  <si>
    <t>4' WILMINGTON BENCH, WITH BACK SQUARE PUNCH - P/C</t>
  </si>
  <si>
    <t>974-SP6</t>
  </si>
  <si>
    <t>6' WILMINGTON BENCH, WITH BACK SQUARE PUNCH - P/C</t>
  </si>
  <si>
    <t>974-SP8</t>
  </si>
  <si>
    <t>8' WILMINGTON BENCH, WITH BACK SQUARE PUNCH - P/C</t>
  </si>
  <si>
    <t>975SAO-FB4</t>
  </si>
  <si>
    <t>975SAO-FB6</t>
  </si>
  <si>
    <t>975SAO-P4</t>
  </si>
  <si>
    <t>975SAO-P6</t>
  </si>
  <si>
    <t>975SAO-S4</t>
  </si>
  <si>
    <t>975SAO-S6</t>
  </si>
  <si>
    <t>975SAO-V4</t>
  </si>
  <si>
    <t>975SAO-V6</t>
  </si>
  <si>
    <t>975SAO-W4</t>
  </si>
  <si>
    <t>975SAO-W6</t>
  </si>
  <si>
    <t>975S-BRN6</t>
  </si>
  <si>
    <t>975S-BRN8</t>
  </si>
  <si>
    <t>975S-CDR6</t>
  </si>
  <si>
    <t>975S-CDR8</t>
  </si>
  <si>
    <t>975S-FB4</t>
  </si>
  <si>
    <t>975S-FB6</t>
  </si>
  <si>
    <t>975S-FB8</t>
  </si>
  <si>
    <t>975S-GRN6</t>
  </si>
  <si>
    <t>975S-GRN8</t>
  </si>
  <si>
    <t>975S-GRY6</t>
  </si>
  <si>
    <t>975S-GRY8</t>
  </si>
  <si>
    <t>975SMAO-FB4</t>
  </si>
  <si>
    <t>975SMAO-FB6</t>
  </si>
  <si>
    <t>975SMAO-P4</t>
  </si>
  <si>
    <t>975SMAO-P6</t>
  </si>
  <si>
    <t>975SMAO-S4</t>
  </si>
  <si>
    <t>975SMAO-S6</t>
  </si>
  <si>
    <t>975SMAO-V4</t>
  </si>
  <si>
    <t>975SMAO-V6</t>
  </si>
  <si>
    <t>975SMAO-W4</t>
  </si>
  <si>
    <t>975SMAO-W6</t>
  </si>
  <si>
    <t>975SM-BRN6</t>
  </si>
  <si>
    <t>975SM-BRN8</t>
  </si>
  <si>
    <t>975SM-CDR6</t>
  </si>
  <si>
    <t>975SM-CDR8</t>
  </si>
  <si>
    <t>975SM-FB4</t>
  </si>
  <si>
    <t>975SM-FB6</t>
  </si>
  <si>
    <t>975SM-FB8</t>
  </si>
  <si>
    <t>975SM-GRN6</t>
  </si>
  <si>
    <t>975SM-GRN8</t>
  </si>
  <si>
    <t>975SM-GRY6</t>
  </si>
  <si>
    <t>975SM-GRY8</t>
  </si>
  <si>
    <t>975SM-P4</t>
  </si>
  <si>
    <t>975SM-P6</t>
  </si>
  <si>
    <t>975SM-P8</t>
  </si>
  <si>
    <t>975SM-PT6</t>
  </si>
  <si>
    <t>975SM-PT8</t>
  </si>
  <si>
    <t>975SM-S4</t>
  </si>
  <si>
    <t>975SM-S6</t>
  </si>
  <si>
    <t>975SM-S8</t>
  </si>
  <si>
    <t>975SM-T6</t>
  </si>
  <si>
    <t>975SM-T8</t>
  </si>
  <si>
    <t>975SM-U6</t>
  </si>
  <si>
    <t>975SM-U8</t>
  </si>
  <si>
    <t>975SM-V4</t>
  </si>
  <si>
    <t>975SM-V6</t>
  </si>
  <si>
    <t>975SM-V8</t>
  </si>
  <si>
    <t>975SM-W4</t>
  </si>
  <si>
    <t>975SM-W6</t>
  </si>
  <si>
    <t xml:space="preserve">6' CONTOUR BENCH W/ BACK, SURFACE MOUNT, WAVE  </t>
  </si>
  <si>
    <t>975SM-W8</t>
  </si>
  <si>
    <t xml:space="preserve">8' CONTOUR BENCH W/ BACK, SURFACE MOUNT, WAVE  </t>
  </si>
  <si>
    <t>975S-P4</t>
  </si>
  <si>
    <t>975S-P6</t>
  </si>
  <si>
    <t>975S-P8</t>
  </si>
  <si>
    <t>975S-PT6</t>
  </si>
  <si>
    <t>975S-PT8</t>
  </si>
  <si>
    <t>975S-S4</t>
  </si>
  <si>
    <t>975S-S6</t>
  </si>
  <si>
    <t>975S-S8</t>
  </si>
  <si>
    <t>975S-T6</t>
  </si>
  <si>
    <t>975S-T8</t>
  </si>
  <si>
    <t>975S-U6</t>
  </si>
  <si>
    <t>975S-U8</t>
  </si>
  <si>
    <t>975S-V4</t>
  </si>
  <si>
    <t>975S-V6</t>
  </si>
  <si>
    <t>975S-V8</t>
  </si>
  <si>
    <t>975S-W4</t>
  </si>
  <si>
    <t>975S-W6</t>
  </si>
  <si>
    <t>975S-W8</t>
  </si>
  <si>
    <t>978-HS4</t>
  </si>
  <si>
    <t>4' WILMINGTON BENCH, WITHOUT BACK HORIZONTAL SLAT, PC</t>
  </si>
  <si>
    <t>978-HS6</t>
  </si>
  <si>
    <t>6' WILMINGTON BENCH, WITHOUT BACK HORIZONTAL SLAT, PC</t>
  </si>
  <si>
    <t>978-HS8</t>
  </si>
  <si>
    <t>8' WILMINGTON BENCH, WITHOUT BACK HORIZONTAL SLAT, PC</t>
  </si>
  <si>
    <t>978-S4</t>
  </si>
  <si>
    <t>4' WILMINGTON BENCH, WITHOUT BACK SLAT, PC</t>
  </si>
  <si>
    <t>978-S6</t>
  </si>
  <si>
    <t>6' WILMINGTON BENCH, WITHOUT BACK SLAT, PC</t>
  </si>
  <si>
    <t>978-S8</t>
  </si>
  <si>
    <t>8' WILMINGTON BENCH, WITHOUT BACK SLAT, PC</t>
  </si>
  <si>
    <t>978-SP4</t>
  </si>
  <si>
    <t>4' WILMINGTON BENCH, WITHOUT BACK SQUARE PUNCHED, PC</t>
  </si>
  <si>
    <t>978-SP6</t>
  </si>
  <si>
    <t>6' WILMINGTON BENCH, WITHOUT BACK SQUARE PUNCHED, PC</t>
  </si>
  <si>
    <t>978-SP8</t>
  </si>
  <si>
    <t>8' WILMINGTON BENCH, WITHOUT BACK SQUARE PUNCHED, PC</t>
  </si>
  <si>
    <t>97H-S8</t>
  </si>
  <si>
    <t>8' DOUBLE SIDED ADA JACKSON TABLE, SLAT, PC</t>
  </si>
  <si>
    <t>97-S6</t>
  </si>
  <si>
    <t>6' JACKSON TABLE, SLAT, PC</t>
  </si>
  <si>
    <t>97-S8</t>
  </si>
  <si>
    <t>8' JACKSON TABLE, SLAT, PC</t>
  </si>
  <si>
    <t>982S-BRN36</t>
  </si>
  <si>
    <t>6' RECYCLED BROWN BENCH - 3 X 4 PLANKS, INGROUND</t>
  </si>
  <si>
    <t>982S-BRN38</t>
  </si>
  <si>
    <t>8' RECYCLED BROWN BENCH - 3 X 4 PLANKS, INGROUND</t>
  </si>
  <si>
    <t>982S-BRN46</t>
  </si>
  <si>
    <t>6' RECYCLED BROWN BENCH - 4 X 4 PLANKS, INGROUND</t>
  </si>
  <si>
    <t>982S-BRN48</t>
  </si>
  <si>
    <t>8' RECYCLED BROWN BENCH - 4 X 4 PLANKS, INGROUND</t>
  </si>
  <si>
    <t>982S-BRN6</t>
  </si>
  <si>
    <t>6' RECYCLED BROWN BENCH - 2 X 4 PLANKS, INGROUND</t>
  </si>
  <si>
    <t>982S-BRN8</t>
  </si>
  <si>
    <t>8' RECYCLED BROWN BENCH - 2 X 4 PLANKS, INGROUND</t>
  </si>
  <si>
    <t>982S-CDR36</t>
  </si>
  <si>
    <t>6' RECYCLED CEDAR BENCH - 3 X 4 PLANKS, INGROUND</t>
  </si>
  <si>
    <t>982S-CDR38</t>
  </si>
  <si>
    <t>8' RECYCLED CEDAR BENCH - 3 X 4 PLANKS, INGROUND</t>
  </si>
  <si>
    <t>982S-CDR46</t>
  </si>
  <si>
    <t>6' RECYCLED CEDAR BENCH - 4 X 4 PLANKS, INGROUND</t>
  </si>
  <si>
    <t>982S-CDR48</t>
  </si>
  <si>
    <t>8' RECYCLED CEDAR BENCH - 4 X 4 PLANKS, INGROUND</t>
  </si>
  <si>
    <t>982S-CDR6</t>
  </si>
  <si>
    <t>6' RECYCLED CEDAR BENCH - 2 X 4 PLANKS, INGROUND</t>
  </si>
  <si>
    <t>982S-CDR8</t>
  </si>
  <si>
    <t>8' RECYCLED CEDAR BENCH - 2 X 4 PLANKS, INGROUND</t>
  </si>
  <si>
    <t>982S-GRN36</t>
  </si>
  <si>
    <t>6' RECYCLED GREEN BENCH - 3 X 4 PLANKS, INGROUND</t>
  </si>
  <si>
    <t>982S-GRN38</t>
  </si>
  <si>
    <t>8' RECYCLED GREEN BENCH - 3 X 4 PLANKS, INGROUND</t>
  </si>
  <si>
    <t>982S-GRN46</t>
  </si>
  <si>
    <t>6' RECYCLED GREEN BENCH - 4 X 4 PLANKS, INGROUND</t>
  </si>
  <si>
    <t>982S-GRN48</t>
  </si>
  <si>
    <t>8' RECYCLED GREEN BENCH - 4 X 4 PLANKS, INGROUND</t>
  </si>
  <si>
    <t>982S-GRN6</t>
  </si>
  <si>
    <t>6' RECYCLED GREEN BENCH - 2 X 4 PLANKS, INGROUND</t>
  </si>
  <si>
    <t>982S-GRN8</t>
  </si>
  <si>
    <t>8' RECYCLED GREEN BENCH - 2 X 4 PLANKS, INGROUND</t>
  </si>
  <si>
    <t>982S-GRY36</t>
  </si>
  <si>
    <t>6' RECYCLED GRAY BENCH - 3 X 4 PLANKS, INGROUND</t>
  </si>
  <si>
    <t>982S-GRY38</t>
  </si>
  <si>
    <t>8' RECYCLED GRAY BENCH - 3 X 4 PLANKS, INGROUND</t>
  </si>
  <si>
    <t>982S-GRY46</t>
  </si>
  <si>
    <t>6' RECYCLED GRAY BENCH - 4 X 4 PLANKS, INGROUND</t>
  </si>
  <si>
    <t>982S-GRY48</t>
  </si>
  <si>
    <t>8' RECYCLED GRAY BENCH - 4 X 4 PLANKS, INGROUND</t>
  </si>
  <si>
    <t>982S-GRY6</t>
  </si>
  <si>
    <t>6' RECYCLED GRAY BENCH - 2 X 4 PLANKS, INGROUND</t>
  </si>
  <si>
    <t>982S-GRY8</t>
  </si>
  <si>
    <t>8' RECYCLED GRAY BENCH - 2 X 4 PLANKS, INGROUND</t>
  </si>
  <si>
    <t>982SM-BRN36</t>
  </si>
  <si>
    <t>6' RECYCLED BROWN BENCH - 3 X 4 PLANKS., SURFACE MOUNT</t>
  </si>
  <si>
    <t>982SM-BRN38</t>
  </si>
  <si>
    <t>8' RECYCLED BROWN BENCH - 3 X 4 PLANKS, SURFACE MOUNT</t>
  </si>
  <si>
    <t>982SM-BRN46</t>
  </si>
  <si>
    <t>6' RECYCLED BROWN BENCH - 4 X 4 PLANKS., SURFACE MOUNT</t>
  </si>
  <si>
    <t>982SM-BRN48</t>
  </si>
  <si>
    <t>8' RECYCLED BROWN BENCH - 4 X 4 PLANKS, SURFACE MOUNT</t>
  </si>
  <si>
    <t>982SM-BRN6</t>
  </si>
  <si>
    <t>6' RECYCLED BROWN BENCH - 2 X 4 PLANKS., SURFACE MOUNT</t>
  </si>
  <si>
    <t>982SM-BRN8</t>
  </si>
  <si>
    <t>8' RECYCLED BROWN BENCH - 2 X 4 PLANKS, SURFACE MOUNT</t>
  </si>
  <si>
    <t>982SM-CDR36</t>
  </si>
  <si>
    <t>6' RECYCLED CEDAR BENCH - 3 X 4 PLANKS, SURFACE MOUNT</t>
  </si>
  <si>
    <t>982SM-CDR38</t>
  </si>
  <si>
    <t>8' RECYCLED CEDAR BENCH - 3 X 4 PLANKS, SURFACE MOUNT</t>
  </si>
  <si>
    <t>982SM-CDR46</t>
  </si>
  <si>
    <t>6' RECYCLED CEDAR BENCH - 4 X 4 PLANKS, SURFACE MOUNT</t>
  </si>
  <si>
    <t>982SM-CDR48</t>
  </si>
  <si>
    <t>8' RECYCLED CEDAR BENCH - 4 X 4 PLANKS, SURFACE MOUNT</t>
  </si>
  <si>
    <t>982SM-CDR6</t>
  </si>
  <si>
    <t>6' RECYCLED CEDAR BENCH - 2 X 4 PLANKS, SURFACE MOUNT</t>
  </si>
  <si>
    <t>982SM-CDR8</t>
  </si>
  <si>
    <t>8' RECYCLED CEDAR BENCH - 2 X 4 PLANKS, SURFACE MOUNT</t>
  </si>
  <si>
    <t>982SM-GRN36</t>
  </si>
  <si>
    <t>6' RECYCLED GREEN BENCH - 3 X 4 PLANKS, SURFACE MOUNT</t>
  </si>
  <si>
    <t>982SM-GRN38</t>
  </si>
  <si>
    <t>8' RECYCLED GREEN BENCH - 3 X 4 PLANKS, SURFACE MOUNT</t>
  </si>
  <si>
    <t>982SM-GRN46</t>
  </si>
  <si>
    <t>6' RECYCLED GREEN BENCH - 4 X 4 PLANKS, SURFACE MOUNT</t>
  </si>
  <si>
    <t>982SM-GRN48</t>
  </si>
  <si>
    <t>8' RECYCLED GREEN BENCH - 4 X 4 PLANKS, SURFACE MOUNT</t>
  </si>
  <si>
    <t>982SM-GRN6</t>
  </si>
  <si>
    <t>6' RECYCLED GREEN BENCH - 2 X 4 PLANKS, SURFACE MOUNT</t>
  </si>
  <si>
    <t>982SM-GRN8</t>
  </si>
  <si>
    <t>8' RECYCLED GREEN BENCH - 2 X 4 PLANKS, SURFACE MOUNT</t>
  </si>
  <si>
    <t>982SM-GRY36</t>
  </si>
  <si>
    <t>6' RECYCLED GRAY BENCH - 3 X 4 PLANKS, SURFACE MOUNT</t>
  </si>
  <si>
    <t>982SM-GRY38</t>
  </si>
  <si>
    <t>8' RECYCLED GRAY BENCH - 3 X 4 PLANKS, SURFACE MOUNT</t>
  </si>
  <si>
    <t>982SM-GRY46</t>
  </si>
  <si>
    <t>6' RECYCLED GRAY BENCH - 4 X 4 PLANKS, SURFACE MOUNT</t>
  </si>
  <si>
    <t>982SM-GRY48</t>
  </si>
  <si>
    <t>8' RECYCLED GRAY BENCH - 4 X 4 PLANKS, SURFACE MOUNT</t>
  </si>
  <si>
    <t>982SM-GRY6</t>
  </si>
  <si>
    <t>6' RECYCLED GRAY BENCH - 2 X 4 PLANKS, SURFACE MOUNT</t>
  </si>
  <si>
    <t>982SM-GRY8</t>
  </si>
  <si>
    <t>8' RECYCLED GRAY BENCH - 2 X 4 PLANKS, SURFACE MOUNT</t>
  </si>
  <si>
    <t>982SM-PT6</t>
  </si>
  <si>
    <t>6' SINGLE SIDED BENCH, 8-SLAT, 2" x 4" PLANKS, SURFACE MOUNT, PRESSURE TREATED</t>
  </si>
  <si>
    <t>982SM-PT8</t>
  </si>
  <si>
    <t>8' SINGLE SIDED BENCH, 8-SLAT, 2" x 4" PLANKS, SURFACE MOUNT, PRESSURE TREATED</t>
  </si>
  <si>
    <t>982SM-T6</t>
  </si>
  <si>
    <t>6' SINGLE SIDED BENCH, 8-SLAT, 2" x 4" PLANKS, SURFACE MOUNT, REDWOOD STAIN</t>
  </si>
  <si>
    <t>982SM-T8</t>
  </si>
  <si>
    <t>8' SINGLE SIDED BENCH, 8-SLAT, 2" x 4" PLANKS, SURFACE MOUNT, REDWOOD STAIN</t>
  </si>
  <si>
    <t>982SM-U6</t>
  </si>
  <si>
    <t xml:space="preserve">6' SINGLE SIDED BENCH, 8-SLAT, 2" x 4" PLANKS, SURFACE MOUNT, UNTREATED PINE </t>
  </si>
  <si>
    <t>982SM-U8</t>
  </si>
  <si>
    <t xml:space="preserve">8' SINGLE SIDED BENCH, 8-SLAT, 2" x 4" PLANKS, SURFACE MOUNT, UNTREATED PINE </t>
  </si>
  <si>
    <t>982S-PT6</t>
  </si>
  <si>
    <t>6' SINGLE SIDED BENCH, 8-SLAT, 2" x 4" PLANKS, INGROUND, PRESSURE TREATED</t>
  </si>
  <si>
    <t>982S-PT8</t>
  </si>
  <si>
    <t>8' SINGLE SIDED BENCH, 8-SLAT, 2" x 4" PLANKS, INGROUND, PRESSURE TREATED</t>
  </si>
  <si>
    <t>982S-T6</t>
  </si>
  <si>
    <t>6' SINGLE SIDED BENCH, 8-SLAT, 2" x 4" PLANKS, INGROUND, REDWOOD STAIN</t>
  </si>
  <si>
    <t>982S-T8</t>
  </si>
  <si>
    <t>8' SINGLE SIDED BENCH, 8-SLAT, 2" x 4" PLANKS, INGROUND, REDWOOD STAIN</t>
  </si>
  <si>
    <t>982S-U6</t>
  </si>
  <si>
    <t xml:space="preserve">6' SINGLE SIDED BENCH, 8-SLAT, 2" x 4" PLANKS, INGROUND, UNTREATED PINE </t>
  </si>
  <si>
    <t>982S-U8</t>
  </si>
  <si>
    <t xml:space="preserve">8' SINGLE SIDED BENCH, 8-SLAT, 2" x 4" PLANKS, INGROUND, UNTREATED PINE </t>
  </si>
  <si>
    <t>983S-BRN36-PQ</t>
  </si>
  <si>
    <t>6' RECYCLED BROWN BENCH W/ 2-5/8"x5-7/8" plaque area (plaque not included) - 3 X 4 PLANKS, INGROUND</t>
  </si>
  <si>
    <t>983S-CDR36-PQ</t>
  </si>
  <si>
    <t>6' RECYCLED CEDAR BENCH W/ 2-5/8"x5-7/8" plaque area (plaque not included) - 3 X 4 PLANKS, INGROUND</t>
  </si>
  <si>
    <t>983S-GRN36-PQ</t>
  </si>
  <si>
    <t>6' RECYCLED GREEN BENCH W/ 2-5/8"x5-7/8" plaque area (plaque not included) - 3 X 4 PLANKS, INGROUND</t>
  </si>
  <si>
    <t>983S-GRYR36-PQ</t>
  </si>
  <si>
    <t>6' RECYCLED GRAY BENCH W/ 2-5/8"x5-7/8" plaque area (plaque not included) - 3 X 4 PLANKS, INGROUND</t>
  </si>
  <si>
    <t>983SM-BRN36-PQ</t>
  </si>
  <si>
    <t>6' RECYCLED BROWN BENCH W/ 2-5/8"x5-7/8" plaque area (plaque not included) - 3 X 4 PLANKS, SURFACE MOUNT</t>
  </si>
  <si>
    <t>983SM-CDR36-PQ</t>
  </si>
  <si>
    <t>6' RECYCLED CEDAR BENCH W/ 2-5/8"x5-7/8" plaque area (plaque not included) - 3 X 4 PLANKS, SURFACE MOUNT</t>
  </si>
  <si>
    <t>983SM-GRN36-PQ</t>
  </si>
  <si>
    <t>6' RECYCLED GREEN BENCH W/ 2-5/8"x5-7/8" plaque area (plaque not included) - 3 X 4 PLANKS, SURFACE MOUNT</t>
  </si>
  <si>
    <t>983SM-GRYR36-PQ</t>
  </si>
  <si>
    <t>6' RECYCLED GRAY BENCH W/ 2-5/8"x5-7/8" plaque area (plaque not included) - 3 X 4 PLANKS, SURFACE MOUNT</t>
  </si>
  <si>
    <t>98-BRN4</t>
  </si>
  <si>
    <t>4' DURHAM BENCH, W/OUT BACK RECYCLED BROWN, PC FRAME</t>
  </si>
  <si>
    <t>98-BRN6</t>
  </si>
  <si>
    <t>6' DURHAM BENCH, W/OUT BACK RECYCLED BROWN - PC FRAME</t>
  </si>
  <si>
    <t>98-CDR4</t>
  </si>
  <si>
    <t>4' DURHAM BENCH, W/OUT BACK RECYCLED CEDAR, PC FRAME</t>
  </si>
  <si>
    <t>98-CDR6</t>
  </si>
  <si>
    <t>6' DURHAM BENCH, W/OUT BACK RECYCLED CEDAR - PC FRAME</t>
  </si>
  <si>
    <t>98-GRN4</t>
  </si>
  <si>
    <t>4' DURHAM BENCH, W/OUT BACK RECYCLED GREEN, PC FRAME</t>
  </si>
  <si>
    <t>98-GRN6</t>
  </si>
  <si>
    <t>6' DURHAM BENCH, W/OUT BACK RECYCLED GREEN - PC FRAME</t>
  </si>
  <si>
    <t>98-GRY4</t>
  </si>
  <si>
    <t>4' DURHAM BENCH, W/OUT BACK RECYCLED GRAY, PC FRAME</t>
  </si>
  <si>
    <t>98-GRY6</t>
  </si>
  <si>
    <t>6' DURHAM BENCH, W/OUT BACK RECYCLED GRAY - PC FRAME</t>
  </si>
  <si>
    <t>98-S4</t>
  </si>
  <si>
    <t>4' DURHAM BENCH, W/OUT BACK VERTICAL SLAT - POWDERCOATED</t>
  </si>
  <si>
    <t>98-S6</t>
  </si>
  <si>
    <t>6' DURHAM BENCH, W/OUT BACK VERTICAL SLAT - POWDERCOATED</t>
  </si>
  <si>
    <t>99-BRN4</t>
  </si>
  <si>
    <t>4' DURHAM BENCH, W/ BACK RECYCLED BROWN, PC FRAME</t>
  </si>
  <si>
    <t>99-BRN6</t>
  </si>
  <si>
    <t>6' DURHAM BENCH, W/ BACK RECYCLED BROWN, PC FRAME</t>
  </si>
  <si>
    <t>99-CDR4</t>
  </si>
  <si>
    <t>4' DURHAM BENCH, W/ BACK RECYCLED CEDAR, PC FRAME</t>
  </si>
  <si>
    <t>99-CDR6</t>
  </si>
  <si>
    <t>6' DURHAM BENCH, W/ BACK RECYCLED CEDAR, PC FRAME</t>
  </si>
  <si>
    <t>99-GRN4</t>
  </si>
  <si>
    <t>4' DURHAM BENCH, W/ BACK RECYCLED GREEN, PC FRAME</t>
  </si>
  <si>
    <t>99-GRN6</t>
  </si>
  <si>
    <t>6' DURHAM BENCH, W/ BACK RECYCLED GREEN, PC FRAME</t>
  </si>
  <si>
    <t>99-GRY4</t>
  </si>
  <si>
    <t>4' DURHAM BENCH, W/ BACK RECYCLED GRAY, PC FRAME</t>
  </si>
  <si>
    <t>99-GRY6</t>
  </si>
  <si>
    <t>6' DURHAM BENCH, W/ BACK RECYCLED GRAY, PC FRAME</t>
  </si>
  <si>
    <t>99-HS4</t>
  </si>
  <si>
    <t>4' DURHAM BENCH, WITH BACK HORIZONTAL SLAT - POWDERCOATED</t>
  </si>
  <si>
    <t>99-HS6</t>
  </si>
  <si>
    <t>6' DURHAM BENCH, WITH BACK HORIZONTAL SLAT - POWDERCOATED</t>
  </si>
  <si>
    <t>99-S4</t>
  </si>
  <si>
    <t>4' DURHAM BENCH, WITH BACK VERTICAL SLAT - POWDERCOATED</t>
  </si>
  <si>
    <t>99-S6</t>
  </si>
  <si>
    <t>6' DURHAM BENCH, WITH BACK VERTICAL SLAT - POWDERCOATED</t>
  </si>
  <si>
    <t>9MCR-A</t>
  </si>
  <si>
    <t>9' oct. umbrella,  1.5" OD Powder coated alum. post, crank, grade A fabric</t>
  </si>
  <si>
    <t>9MCR-B</t>
  </si>
  <si>
    <t>9' oct. umbrella,  1.5" OD Powder coated alum. post, crank, grade B fabric</t>
  </si>
  <si>
    <t>9MPP-A</t>
  </si>
  <si>
    <t>9' oct. umbrella,  1.5" OD Powder coated alum. post, pin &amp; pulley, gr. A fabric</t>
  </si>
  <si>
    <t>9MPP-B</t>
  </si>
  <si>
    <t>9' oct. umbrella,  1.5" OD Powder coated alum. post, pin &amp; pulley, gr. B fabric</t>
  </si>
  <si>
    <t>9WPP-A</t>
  </si>
  <si>
    <t>9' oct. umbrella,  1.5" OD wood post, pin &amp; pulley, gr. A fabric</t>
  </si>
  <si>
    <t>9WPP-B</t>
  </si>
  <si>
    <t>9' oct. umbrella,  1.5" OD wood post, pin &amp; pulley, gr. B fabric</t>
  </si>
  <si>
    <t>AG-36AU</t>
  </si>
  <si>
    <t>36 GALLON AUGUSTA RECEPTACLE W/ ASH URN LID &amp; PLASTIC LINER - PC</t>
  </si>
  <si>
    <t>AG-36FT</t>
  </si>
  <si>
    <t>36 GALLON AUGUSTA RECEPTACLE W/ FLAT TOP LID &amp; PLASTIC LINER - PC</t>
  </si>
  <si>
    <t>AG-36RB</t>
  </si>
  <si>
    <t>36 GALLON AUGUSTA RECEPTACLE W/ RAIN BONNET LID &amp; PLASTIC LINER - PC</t>
  </si>
  <si>
    <t>AGD-55FT</t>
  </si>
  <si>
    <t>55 GALLON AUGUSTA RECEPTACLE W/ DOOR &amp; FLAT TOP LID</t>
  </si>
  <si>
    <t>AU-32-TRSQ</t>
  </si>
  <si>
    <t>SQUARE 32 GALLON ASH URN RECEPTACLE LID</t>
  </si>
  <si>
    <t>AUR-32-08</t>
  </si>
  <si>
    <t>32 GALLON ROLLED ASH URN WITH A 8" OPENING</t>
  </si>
  <si>
    <t>AUR-32-14</t>
  </si>
  <si>
    <t>32 GALLON ROLLED ASH URN WITH A 14" OPENING</t>
  </si>
  <si>
    <t>AUR-55-08</t>
  </si>
  <si>
    <t>55 GALLON ROLLED ASH URN WITH A 8" OPENING</t>
  </si>
  <si>
    <t>AUR-55-14</t>
  </si>
  <si>
    <t>55 GALLON ROLLED ASH URN WITH A 14" OPENING</t>
  </si>
  <si>
    <t>BT158-A6</t>
  </si>
  <si>
    <t>6' HEAVY DUTY TABLE W/ BOLT-THRU FRAME, ALUMINUM</t>
  </si>
  <si>
    <t>BT158-A8</t>
  </si>
  <si>
    <t>8' HEAVY DUTY TABLE W/ BOLT-THRU FRAME, ALUMINUM</t>
  </si>
  <si>
    <t>BT158-BRN6</t>
  </si>
  <si>
    <t>6' HEAVY DUTY TABLE W/ BOLT-THRU FRAME, BROWN RECYCLED PLASTIC</t>
  </si>
  <si>
    <t>BT158-BRN8</t>
  </si>
  <si>
    <t>8' HEAVY DUTY TABLE W/ BOLT-THRU FRAME, BROWN RECYCLED PLASTIC</t>
  </si>
  <si>
    <t>BT158-CDR6</t>
  </si>
  <si>
    <t>6' HEAVY DUTY TABLE W/ BOLT-THRU FRAME, CEDAR RECYCLED PLASTIC</t>
  </si>
  <si>
    <t>BT158-CDR8</t>
  </si>
  <si>
    <t>8' HEAVY DUTY TABLE W/ BOLT-THRU FRAME, CEDAR RECYCLED PLASTIC</t>
  </si>
  <si>
    <t>BT158-F</t>
  </si>
  <si>
    <t>Fits 6' &amp; 8' BOLT-THRU TABLE - BT158 FRAME ONLY w/ hardware (use with wood planks only)</t>
  </si>
  <si>
    <t>BT158-FV</t>
  </si>
  <si>
    <t>6' &amp; 8' FRAME ONLY - HEAVY DUTY BOLT-THRU FRAME</t>
  </si>
  <si>
    <t>BT158-GRN6</t>
  </si>
  <si>
    <t>6' HEAVY DUTY TABLE W/ BOLT-THRU FRAME, GREEN RECYCLED PLASTIC</t>
  </si>
  <si>
    <t>BT158-GRN8</t>
  </si>
  <si>
    <t>8' HEAVY DUTY TABLE W/ BOLT-THRU FRAME, GREEN RECYCLED PLASTIC</t>
  </si>
  <si>
    <t>BT158-GRY6</t>
  </si>
  <si>
    <t>6' HEAVY DUTY TABLE W/ BOLT-THRU FRAME, GRAY RECYCLED PLASTIC</t>
  </si>
  <si>
    <t>BT158-GRY8</t>
  </si>
  <si>
    <t>8' HEAVY DUTY TABLE W/ BOLT-THRU FRAME, GRAY RECYCLED PLASTIC</t>
  </si>
  <si>
    <t>BT158-P4</t>
  </si>
  <si>
    <t xml:space="preserve">4' HEAVY DUTY TABLE W/ BOLT-THRU FRAME, PERFORATED  </t>
  </si>
  <si>
    <t>BT158-P6</t>
  </si>
  <si>
    <t xml:space="preserve">6' HEAVY DUTY TABLE W/ BOLT-THRU FRAME, PERFORATED  </t>
  </si>
  <si>
    <t>BT158-P8</t>
  </si>
  <si>
    <t xml:space="preserve">8' HEAVY DUTY TABLE W/ BOLT-THRU FRAME, PERFORATED  </t>
  </si>
  <si>
    <t>BT158-PR6</t>
  </si>
  <si>
    <t xml:space="preserve">6' HEAVY DUTY TABLE W/ BOLT-THRU FRAME, PERFORATED ROLLED EDGE  </t>
  </si>
  <si>
    <t>BT158-PR8</t>
  </si>
  <si>
    <t xml:space="preserve">8' HEAVY DUTY TABLE W/ BOLT-THRU FRAME, PERFORATED ROLLED EDGE  </t>
  </si>
  <si>
    <t>BT158-PT6</t>
  </si>
  <si>
    <t>6' HEAVY DUTY TABLE W/ BOLT-THRU FRAME, PRESSURE TREATED</t>
  </si>
  <si>
    <t>BT158-PT8</t>
  </si>
  <si>
    <t>8' HEAVY DUTY TABLE W/ BOLT-THRU FRAME, PRESSURE TREATED</t>
  </si>
  <si>
    <t>BT158-T6</t>
  </si>
  <si>
    <t>6' HEAVY DUTY TABLE W/ BOLT-THRU FRAME, REDWOOD STAIN</t>
  </si>
  <si>
    <t>BT158-T8</t>
  </si>
  <si>
    <t>8' HEAVY DUTY TABLE W/ BOLT-THRU FRAME, REDWOOD STAIN</t>
  </si>
  <si>
    <t>BT158-U6</t>
  </si>
  <si>
    <t>6' HEAVY DUTY TABLE W/ BOLT-THRU FRAME, UNTREATED PINE</t>
  </si>
  <si>
    <t>BT158-U8</t>
  </si>
  <si>
    <t>8' HEAVY DUTY TABLE W/ BOLT-THRU FRAME, UNTREATED PINE</t>
  </si>
  <si>
    <t>BT158-V4</t>
  </si>
  <si>
    <t xml:space="preserve">4' HEAVY DUTY TABLE W/ BOLT-THRU FRAME, DIAMOND  </t>
  </si>
  <si>
    <t>BT158-V6</t>
  </si>
  <si>
    <t xml:space="preserve">6' HEAVY DUTY TABLE W/ BOLT-THRU FRAME, DIAMOND  </t>
  </si>
  <si>
    <t>BT158-V8</t>
  </si>
  <si>
    <t xml:space="preserve">8' HEAVY DUTY TABLE W/ BOLT-THRU FRAME, DIAMOND  </t>
  </si>
  <si>
    <t>BT158-VR6</t>
  </si>
  <si>
    <t>6' HEAVY DUTY TABLE W/ BOLT-THRU FRAME, DIAMOND ROLLED EDGE</t>
  </si>
  <si>
    <t>BT158-VR8</t>
  </si>
  <si>
    <t>8' HEAVY DUTY TABLE W/ BOLT-THRU FRAME, DIAMOND ROLLED EDGE</t>
  </si>
  <si>
    <t>BT238-A6</t>
  </si>
  <si>
    <t xml:space="preserve">6' EXTRA HEAVY DUTY TABLE W/ BOLT-THRU FRAME, ALUMINUM </t>
  </si>
  <si>
    <t>BT238-A8</t>
  </si>
  <si>
    <t xml:space="preserve">8' EXTRA HEAVY DUTY TABLE W/ BOLT-THRU FRAME, ALUMINUM </t>
  </si>
  <si>
    <t>BT238-BRN6</t>
  </si>
  <si>
    <t>6' EXTRA HEAVY DUTY TABLE W/ BOLT-THRU FRAME, BROWN RECYCLED PLASTIC</t>
  </si>
  <si>
    <t>BT238-BRN8</t>
  </si>
  <si>
    <t>8' EXTRA HEAVY DUTY TABLE W/ BOLT-THRU FRAME, BROWN RECYCLED PLASTIC</t>
  </si>
  <si>
    <t>BT238-CDR6</t>
  </si>
  <si>
    <t>6' EXTRA HEAVY DUTY TABLE W/ BOLT-THRU FRAME, CEDAR RECYCLED PLASTIC</t>
  </si>
  <si>
    <t>BT238-CDR8</t>
  </si>
  <si>
    <t>8' EXTRA HEAVY DUTY TABLE W/ BOLT-THRU FRAME, CEDAR RECYCLED PLASTIC</t>
  </si>
  <si>
    <t>BT238-F</t>
  </si>
  <si>
    <t>Fits 6' &amp; 8' BOLT-THRU TABLE - BT238 FRAME ONLY w/ hardware (use with wood planks only)</t>
  </si>
  <si>
    <t>BT238-FV</t>
  </si>
  <si>
    <t xml:space="preserve">6' OR 8' FRAME ONLY - EXTRA HEAVY DUTY BOLT-THRU FRAME </t>
  </si>
  <si>
    <t>BT238-GRN6</t>
  </si>
  <si>
    <t>6' EXTRA HEAVY DUTY TABLE W/ BOLT-THRU FRAME, GREEN RECYCLED PLASTIC</t>
  </si>
  <si>
    <t>BT238-GRN8</t>
  </si>
  <si>
    <t>8' EXTRA HEAVY DUTY TABLE W/ BOLT-THRU FRAME, GREEN RECYCLED PLASTIC</t>
  </si>
  <si>
    <t>BT238-GRY6</t>
  </si>
  <si>
    <t>6' EXTRA HEAVY DUTY TABLE W/ BOLT-THRU FRAME, GRAY RECYCLED PLASTIC</t>
  </si>
  <si>
    <t>BT238-GRY8</t>
  </si>
  <si>
    <t>8' EXTRA HEAVY DUTY TABLE W/ BOLT-THRU FRAME, GRAY RECYCLED PLASTIC</t>
  </si>
  <si>
    <t>BT238-P6</t>
  </si>
  <si>
    <t xml:space="preserve">6' EXTRA HEAVY DUTY TABLE W/ BOLT-THRU FRAME, PERFORATED  </t>
  </si>
  <si>
    <t>BT238-P8</t>
  </si>
  <si>
    <t xml:space="preserve">8' EXTRA HEAVY DUTY TABLE W/ BOLT-THRU FRAME, PERFORATED  </t>
  </si>
  <si>
    <t>BT238-PR6</t>
  </si>
  <si>
    <t xml:space="preserve">6' EXTRA HEAVY DUTY TABLE W/ BOLT-THRU FRAME, PERFORATED ROLLED EDGE  </t>
  </si>
  <si>
    <t>BT238-PR8</t>
  </si>
  <si>
    <t xml:space="preserve">8' EXTRA HEAVY DUTY TABLE W/ BOLT-THRU FRAME, PERFORATED ROLLED EDGE  </t>
  </si>
  <si>
    <t>BT238-PT6</t>
  </si>
  <si>
    <t xml:space="preserve">6' EXTRA HEAVY DUTY TABLE W/ BOLT-THRU FRAME, PRESSURE TREATED </t>
  </si>
  <si>
    <t>BT238-PT8</t>
  </si>
  <si>
    <t xml:space="preserve">8' EXTRA HEAVY DUTY TABLE W/ BOLT-THRU FRAME, PRESSURE TREATED </t>
  </si>
  <si>
    <t>BT238-T6</t>
  </si>
  <si>
    <t>6' EXTRA HEAVY DUTY TABLE W/ BOLT-THRU FRAME, REDWOOD STAIN</t>
  </si>
  <si>
    <t>BT238-T8</t>
  </si>
  <si>
    <t>8' EXTRA HEAVY DUTY TABLE W/ BOLT-THRU FRAME, REDWOOD STAIN</t>
  </si>
  <si>
    <t>BT238-U6</t>
  </si>
  <si>
    <t xml:space="preserve">6' EXTRA HEAVY DUTY TABLE W/ BOLT-THRU FRAME, UNTREATED PINE </t>
  </si>
  <si>
    <t>BT238-U8</t>
  </si>
  <si>
    <t xml:space="preserve">8' EXTRA HEAVY DUTY TABLE W/ BOLT-THRU FRAME, UNTREATED PINE </t>
  </si>
  <si>
    <t>BT238-V6</t>
  </si>
  <si>
    <t xml:space="preserve">6' EXTRA HEAVY DUTY TABLE W/ BOLT-THRU FRAME, DIAMOND  </t>
  </si>
  <si>
    <t>BT238-V8</t>
  </si>
  <si>
    <t xml:space="preserve">8' EXTRA HEAVY DUTY TABLE W/ BOLT-THRU FRAME, DIAMOND  </t>
  </si>
  <si>
    <t>BT238-VR6</t>
  </si>
  <si>
    <t>6' EXTRA HEAVY DUTY TABLE W/ BOLT-THRU FRAME, DIAMOND ROLLED EDGE</t>
  </si>
  <si>
    <t>BT238-VR8</t>
  </si>
  <si>
    <t>8' EXTRA HEAVY DUTY TABLE W/ BOLT-THRU FRAME, DIAMOND ROLLED EDGE</t>
  </si>
  <si>
    <t>CABLE</t>
  </si>
  <si>
    <t xml:space="preserve">CABLE ATTACHMENT FOR TRASH RECEPTACLE LIDS </t>
  </si>
  <si>
    <t>CH-BRN32AU</t>
  </si>
  <si>
    <t>Charleston Recycled Receptacle - Brown w/ Ash Urn Lid &amp; Liner</t>
  </si>
  <si>
    <t>CH-BRN32FT</t>
  </si>
  <si>
    <t>Charleston Recycled Receptacle - Brown w/ Flat Top Lid &amp; Liner</t>
  </si>
  <si>
    <t>CH-BRN32RB</t>
  </si>
  <si>
    <t>Charleston Recycled Receptacle - Brown w/ Rain Bonnet Lid &amp; Liner</t>
  </si>
  <si>
    <t>CH-CDR32AU</t>
  </si>
  <si>
    <t>Charleston Recycled Receptacle - Cedar w/ Ash Urn Lid &amp; Liner</t>
  </si>
  <si>
    <t>CH-CDR32FT</t>
  </si>
  <si>
    <t>Charleston Recycled Receptacle - Cedar w/ Flat Top Lid &amp; Liner</t>
  </si>
  <si>
    <t>CH-CDR32RB</t>
  </si>
  <si>
    <t>Charleston Recycled Receptacle - Cedar w/ Rain Bonnet Lid &amp; Liner</t>
  </si>
  <si>
    <t>CH-GRN32AU</t>
  </si>
  <si>
    <t>Charleston Recycled Receptacle - Green w/ Ash Urn Lid &amp; Liner</t>
  </si>
  <si>
    <t>CH-GRN32FT</t>
  </si>
  <si>
    <t>Charleston Recycled Receptacle - Green w/ Flat Top Lid &amp; Liner</t>
  </si>
  <si>
    <t>CH-GRN32RB</t>
  </si>
  <si>
    <t>Charleston Recycled Receptacle - Green w/ Rain Bonnet Lid &amp; Liner</t>
  </si>
  <si>
    <t>CH-GRY32AU</t>
  </si>
  <si>
    <t>Charleston Recycled Receptacle - Gray w/ Ash Urn Lid &amp; Liner</t>
  </si>
  <si>
    <t>CH-GRY32FT</t>
  </si>
  <si>
    <t>Charleston Recycled Receptacle - Gray w/ Flat Top Lid &amp; Liner</t>
  </si>
  <si>
    <t>CH-GRY32RB</t>
  </si>
  <si>
    <t>Charleston Recycled Receptacle - Gray w/ Rain Bonnet Lid &amp; Liner</t>
  </si>
  <si>
    <t>CH-S32AU</t>
  </si>
  <si>
    <t>32 GALLON CHARLESTON SLAT RECEPTACLE W/ ASH URN LID &amp; LINER</t>
  </si>
  <si>
    <t>CH-S32FT</t>
  </si>
  <si>
    <t>32 GALLON CHARLESTON SLAT RECEPTACLE W/ FLAT TOP LID &amp; LINER</t>
  </si>
  <si>
    <t>CH-S32RB</t>
  </si>
  <si>
    <t>32 GALLON CHARLESTON SLAT RECEPTACLE W/ RAIN BONNET LID &amp; LINER</t>
  </si>
  <si>
    <t>CL-36AU</t>
  </si>
  <si>
    <t>36 GALLON CLASSIC RECEPTACLE W/ DOOR, W/ ASH URN LID &amp; PLASTIC LINER</t>
  </si>
  <si>
    <t>CL-36FT</t>
  </si>
  <si>
    <t>36 GALLON CLASSIC RECEPTACLE W/ DOOR, W/ FLATTOP LID &amp; PLASTIC LINER</t>
  </si>
  <si>
    <t>CL-36RB</t>
  </si>
  <si>
    <t>36 GALLON CLASSIC RECEPTACLE W/ DOOR, W/ RAIN BONNET LID &amp; PLASTIC LINER</t>
  </si>
  <si>
    <t>EX-32</t>
  </si>
  <si>
    <t>32 GALLON TRASH RECEPTACLE ONLY, DIAMOND</t>
  </si>
  <si>
    <t>EX-32RE</t>
  </si>
  <si>
    <t>32 GALLON TRASH RECEPTACLE with RECYCLING LOGO-EXPANDED</t>
  </si>
  <si>
    <t>EX-55</t>
  </si>
  <si>
    <t>55 GALLON TRASH RECEPTACLE ONLY, DIAMOND</t>
  </si>
  <si>
    <t>FB-32</t>
  </si>
  <si>
    <t xml:space="preserve">32 GALLON TRASH RECEPTACLE ONLY, FIESTA </t>
  </si>
  <si>
    <t>FB-55</t>
  </si>
  <si>
    <t>55 GALLON TRASH RECEPTACLE ONLY, FIESTA</t>
  </si>
  <si>
    <t>FT-32-TRSQ</t>
  </si>
  <si>
    <t>SQUARE 32 GALLON FLAT TOP RECEPTACLE LID</t>
  </si>
  <si>
    <t>FTR-32-08</t>
  </si>
  <si>
    <t>32 GALLON ROLLED FLAT TOP WITH A 8" OPENING</t>
  </si>
  <si>
    <t>FTR-32-14</t>
  </si>
  <si>
    <t>32 GALLON ROLLED FLAT TOP WITH A 14" OPENING</t>
  </si>
  <si>
    <t>FTR-55-08</t>
  </si>
  <si>
    <t>55 GALLON ROLLED FLAT TOP WITH A 8" OPENING</t>
  </si>
  <si>
    <t>FTR-55-14</t>
  </si>
  <si>
    <t>55 GALLON ROLLED FLAT TOP WITH A 14" OPENING</t>
  </si>
  <si>
    <t>G-01-04-0495</t>
  </si>
  <si>
    <t>inground stinger kit (pair) for 2-3/8'' OD tube galv</t>
  </si>
  <si>
    <t>G-01-04-0544</t>
  </si>
  <si>
    <t>inground stinger kit (pair) for 1-5/8''OD tube galv</t>
  </si>
  <si>
    <t>G31</t>
  </si>
  <si>
    <t>GALVANIZED 30 GALLON CAN</t>
  </si>
  <si>
    <t>G5050S</t>
  </si>
  <si>
    <t>1.9" OD U RACK BIKE RACK INGROUND MOUNT GALVANIZED</t>
  </si>
  <si>
    <t>G5050SM</t>
  </si>
  <si>
    <t>1.9" OD U RACK BIKE RACK SURFACE MOUNT GALVANIZED</t>
  </si>
  <si>
    <t>G5060S</t>
  </si>
  <si>
    <t>FLASH BIKE RACK, 2-3/8" OD, INGROUND MOUNT, GALVANIZED</t>
  </si>
  <si>
    <t>G5060SM</t>
  </si>
  <si>
    <t>FLASH BIKE RACK, 2-3/8" OD, SURFACE MOUNT, GALVANIZED</t>
  </si>
  <si>
    <t>G681</t>
  </si>
  <si>
    <t>SINGLE SIDED TRASH CAN HOLDER - galvanized</t>
  </si>
  <si>
    <t>G681-T</t>
  </si>
  <si>
    <t>SINGLE SIDED TRASH CAN HOLDER W/ (1) 30 GALLON TRASH CANS - galvanized</t>
  </si>
  <si>
    <t>G682</t>
  </si>
  <si>
    <t>DOUBLE SIDED TRASH CAN HOLDER - galvanized</t>
  </si>
  <si>
    <t>G682-T</t>
  </si>
  <si>
    <t>DOUBLE SIDED TRASH CAN HOLDER W/ (2) 30 GALLON TRASH CANS - galvanized</t>
  </si>
  <si>
    <t>GT</t>
  </si>
  <si>
    <t>GAMETOP FOR TABLES</t>
  </si>
  <si>
    <t>HS-32</t>
  </si>
  <si>
    <t>32 GALLON TRASH RECEPTACLE ONLY, HORIZONTAL SLAT</t>
  </si>
  <si>
    <t>IG KIT</t>
  </si>
  <si>
    <t>INGROUND KIT FOR TRASH RECEPTACLE</t>
  </si>
  <si>
    <t>JK-36AU</t>
  </si>
  <si>
    <t>32 GALLON JACKSON RECEPTACLE W/ ASH URN LID &amp; PLASTIC LINER - PC</t>
  </si>
  <si>
    <t>JK-36FT</t>
  </si>
  <si>
    <t>32 GALLON JACKSON RECEPTACLE W/ FLAT TOP LID &amp; PLASTIC LINER - PC</t>
  </si>
  <si>
    <t>JK-36RB</t>
  </si>
  <si>
    <t>32 GALLON JACKSON RECEPTACLE W/ RAIN BONNET LID &amp; PLASTIC LINER - PC</t>
  </si>
  <si>
    <t>LX-36AU</t>
  </si>
  <si>
    <t>36 GALLON LEXINGTON RECEPTACLE W/ ASH URN LID &amp; PLASTIC LINER</t>
  </si>
  <si>
    <t>LX-36FT</t>
  </si>
  <si>
    <t>36 GALLON LEXINGTON RECEPTACLE W/ FLAT TOP LID &amp; PLASTIC LINER</t>
  </si>
  <si>
    <t>LX-36RB</t>
  </si>
  <si>
    <t>36 GALLON LEXINGTON RECEPTACLE W/ RAIN BONNET LID &amp; PLASTIC LINER</t>
  </si>
  <si>
    <t>LX-72AU</t>
  </si>
  <si>
    <t>(2) 36 GALLON LEXINGTON RECEPTACLES W/ ASH URN LIDS &amp; PLASTIC LINERS</t>
  </si>
  <si>
    <t>LX-72FT</t>
  </si>
  <si>
    <t>(2) 36 GALLON LEXINGTON RECEPTACLES W/ FLAT TOP LIDS &amp; PLASTIC LINERS</t>
  </si>
  <si>
    <t>LX-72RB</t>
  </si>
  <si>
    <t>(2) 36 GALLON LEXINGTON RECEPTACLES W/ RAIN BONNET LIDS &amp; PLASTIC LINERS</t>
  </si>
  <si>
    <t>M-BACKPLT STEEL</t>
  </si>
  <si>
    <t>BACKING PLATE (STEEL) - CL &amp; LL BENCHES</t>
  </si>
  <si>
    <t>M-COVER PLATES</t>
  </si>
  <si>
    <t>COVER PLATES SOLD IN PAIRS - FITS 2-3/8" pipe only</t>
  </si>
  <si>
    <t>M-DANC</t>
  </si>
  <si>
    <t>Drive-in Ground Anchor Kit</t>
  </si>
  <si>
    <t>M-RUBBER FEET</t>
  </si>
  <si>
    <t>RUBBER FEET  (EACH)</t>
  </si>
  <si>
    <t>M-SANC-158</t>
  </si>
  <si>
    <t>1-5/8" diameter Strap Anchor Kit</t>
  </si>
  <si>
    <t>M-SANC-238</t>
  </si>
  <si>
    <t>2-3/8" diameter Strap Anchor Kit</t>
  </si>
  <si>
    <t>OX-36AU</t>
  </si>
  <si>
    <t>36 GALLON OXFORD RECEPTACLE W/ ASH URN LID &amp; PLASTIC LINER, THERMOPLASTIC</t>
  </si>
  <si>
    <t>OX-36FT</t>
  </si>
  <si>
    <t>36 GALLON OXFORD RECEPTACLE W/ FLAT TOP LID &amp; PLASTIC LINER, THERMOPLASTIC</t>
  </si>
  <si>
    <t>OX-36RB</t>
  </si>
  <si>
    <t>36 GALLON OXFORD RECEPTACLE W/ RAIN BONNET LID &amp; PLASTIC LINER, THERMOPLASTIC</t>
  </si>
  <si>
    <t>P1000S</t>
  </si>
  <si>
    <t>Post Mounted Small Sanitizer &amp; Receptacle, Inground Mount</t>
  </si>
  <si>
    <t>P1000SM</t>
  </si>
  <si>
    <t>Post Mounted Small Sanitizer &amp; Receptacle, Surface Mount</t>
  </si>
  <si>
    <t>P1001S</t>
  </si>
  <si>
    <t>Post Mounted Small Sanitizer, Inground Mount</t>
  </si>
  <si>
    <t>P1001SM</t>
  </si>
  <si>
    <t>Post Mounted Small Sanitizer, Surface Mount</t>
  </si>
  <si>
    <t>P1003</t>
  </si>
  <si>
    <t>Small Sanitizer Holder Add On</t>
  </si>
  <si>
    <t>P1004S</t>
  </si>
  <si>
    <t>Post Mounted Large Sanitizer Holder, Inground Mount</t>
  </si>
  <si>
    <t>P1004SM</t>
  </si>
  <si>
    <t>Post Mounted Large Sanitizer Holder, Surface Mount</t>
  </si>
  <si>
    <t>P1005S</t>
  </si>
  <si>
    <t>Post Mounted Large Sanitizer Holder/Receptacle - Inground Mount</t>
  </si>
  <si>
    <t>P1005SM</t>
  </si>
  <si>
    <t>Post Mounted Large Sanitizer Holder/Receptacle - Surface Mount</t>
  </si>
  <si>
    <t>P1006</t>
  </si>
  <si>
    <t>Large Sanitizer Holder Add On</t>
  </si>
  <si>
    <t>P1008S</t>
  </si>
  <si>
    <t>Post Mounted Small Sanitizer &amp; Receptacle, Inground Mount (33 oz Sanitizer included)</t>
  </si>
  <si>
    <t>P1008SM</t>
  </si>
  <si>
    <t>Post Mounted Small Sanitizer &amp; Receptacle, Surface Mount (33 oz Sanitizer included)</t>
  </si>
  <si>
    <t>P1009S</t>
  </si>
  <si>
    <t>Post Mounted Small Sanitizer, Inground Mount  (33 oz Sanitizer included)</t>
  </si>
  <si>
    <t>P1009SM</t>
  </si>
  <si>
    <t>Post Mounted Small Sanitizer, Surface Mount (33 oz Sanitizer included)</t>
  </si>
  <si>
    <t>P1010</t>
  </si>
  <si>
    <t>Small Sanitizer Holder Add On  (33 oz Sanitizer included)</t>
  </si>
  <si>
    <t>P1011S</t>
  </si>
  <si>
    <t>Post Mounted Large Sanitizer, Inground Mount  (1000 oz Sanitizer included)</t>
  </si>
  <si>
    <t>P1011SM</t>
  </si>
  <si>
    <t>Post Mounted Large Sanitizer, Surface Mount (1000 oz Sanitizer included)</t>
  </si>
  <si>
    <t>P1012S</t>
  </si>
  <si>
    <t>Post Mounted Large Sanitizer &amp; Receptacle, Inground Mount (1000 oz Sanitizer included)</t>
  </si>
  <si>
    <t>P1012SM</t>
  </si>
  <si>
    <t>Post Mounted Large Sanitizer &amp; Receptacle, Surface Mount (1000 oz Sanitizer included)</t>
  </si>
  <si>
    <t>P1013</t>
  </si>
  <si>
    <t>Large Sanitizer Holder Add On  (1000 oz Sanitizer included)</t>
  </si>
  <si>
    <t>P1014S</t>
  </si>
  <si>
    <t>P1014SM</t>
  </si>
  <si>
    <t>P1015S</t>
  </si>
  <si>
    <t>P1015SM</t>
  </si>
  <si>
    <t>P1016</t>
  </si>
  <si>
    <t>P348SH-R8</t>
  </si>
  <si>
    <t xml:space="preserve">8' ADA MULTI-PEDESTAL BROWN RECYCLED TABLE, 2x4 PLANKS, INGROUND </t>
  </si>
  <si>
    <t xml:space="preserve">8' ADA MULTI-PEDESTAL CEDAR RECYCLED TABLE, 2x4 PLANKS, INGROUND </t>
  </si>
  <si>
    <t>8' ADA MULTI-PEDESTAL GREEN RECYCLED TABLE, 2x4 PLANKS, INGROUND</t>
  </si>
  <si>
    <t xml:space="preserve">8' ADA' MULTI-PEDESTAL GRAY RECYCLED TABLE, 2x4 PLANKS, INGROUND </t>
  </si>
  <si>
    <t>P348SMH-R8</t>
  </si>
  <si>
    <t xml:space="preserve">8' ADA MULTI-PEDESTAL BROWN RECYCLED TABLE, 2x4 PLANKS, SURFACE MOUNT </t>
  </si>
  <si>
    <t xml:space="preserve">8' ADA MULTI-PEDESTAL CEDAR RECYCLED TABLE, 2x4 PLANKS, SURFACE MOUNT </t>
  </si>
  <si>
    <t xml:space="preserve">8' ADA MULTI-PEDESTAL GREEN RECYCLED TABLE, 2x4 PLANKS, SURFACE MOUNT </t>
  </si>
  <si>
    <t>8' ADA MULTI-PEDESTAL GRAY RECYCLED TABLE, 2x4 PLANKS, SURFACE MOUNT</t>
  </si>
  <si>
    <t>P348SM-R6</t>
  </si>
  <si>
    <t xml:space="preserve">6' MULTI-PEDESTAL BROWN RECYCLED TABLE, 3x4 PLANKS, SURFACE MOUNT </t>
  </si>
  <si>
    <t xml:space="preserve">6' MULTI-PEDESTAL CEDAR RECYCLED TABLE, 3x4 PLANKS, SURFACE MOUNT </t>
  </si>
  <si>
    <t xml:space="preserve">6' MULTI-PEDESTAL GREEN RECYCLED TABLE, 3x4 PLANKS, SURFACE MOUNT </t>
  </si>
  <si>
    <t>6' MULTI-PEDESTAL GRAY RECYCLED TABLE, 3x4 PLANKS, SURFACE MOUNT</t>
  </si>
  <si>
    <t>P348SM-R8</t>
  </si>
  <si>
    <t xml:space="preserve">8' MULTI-PEDESTAL BROWN RECYCLED TABLE, 3x4 PLANKS, SURFACE MOUNT </t>
  </si>
  <si>
    <t xml:space="preserve">8' MULTI-PEDESTAL CEDAR RECYCLED TABLE, 3x4 PLANKS, SURFACE MOUNT </t>
  </si>
  <si>
    <t xml:space="preserve">8' MULTI-PEDESTAL GREEN RECYCLED TABLE, 3x4 PLANKS, SURFACE MOUNT </t>
  </si>
  <si>
    <t>8' MULTI-PEDESTAL GRAY RECYCLED TABLE, 3x4 PLANKS, SURFACE MOUNT</t>
  </si>
  <si>
    <t>P348S-R6</t>
  </si>
  <si>
    <t xml:space="preserve">6' MULTI-PEDESTAL BROWN RECYCLED TABLE, 3x4 PLANKS, INGROUND </t>
  </si>
  <si>
    <t xml:space="preserve">6' MULTI-PEDESTAL CEDAR RECYCLED TABLE, 3x4 PLANKS, INGROUND </t>
  </si>
  <si>
    <t>6' MULTI-PEDESTAL GREEN RECYCLED TABLE, 3x4 PLANKS, INGROUND</t>
  </si>
  <si>
    <t xml:space="preserve">6' MULTI-PEDESTAL GRAY RECYCLED TABLE, 3x4 PLANKS, INGROUND </t>
  </si>
  <si>
    <t>P348S-R8</t>
  </si>
  <si>
    <t xml:space="preserve">8' MULTI-PEDESTAL BROWN RECYCLED TABLE, 3x4 PLANKS, INGROUND </t>
  </si>
  <si>
    <t xml:space="preserve">8' MULTI-PEDESTAL CEDAR RECYCLED TABLE, 3x4 PLANKS, INGROUND </t>
  </si>
  <si>
    <t>8' MULTI-PEDESTAL GREEN RECYCLED TABLE, 3x4 PLANKS, INGROUND</t>
  </si>
  <si>
    <t xml:space="preserve">8' MULTI-PEDESTAL GRAY RECYCLED TABLE, 3x4 PLANKS, INGROUND </t>
  </si>
  <si>
    <t>P357-G</t>
  </si>
  <si>
    <t>PICNIC TABLE W/ GREEN TOP &amp; SEATS, POLYETHYLENE PLANKS, YELLOW FRAME</t>
  </si>
  <si>
    <t>P357-MC</t>
  </si>
  <si>
    <t>PICNIC TABLE W/ GREEN TOP &amp; RED SEATS - POLYETHYLENE PLANKS, YELLOW FRAME (MULTI-COLOR)</t>
  </si>
  <si>
    <t>P420-TMA4</t>
  </si>
  <si>
    <t>4' NEW HAVEN BENCH WITH BACK, THERMALLY MODIFIED ASH PLANK, PC FRAME</t>
  </si>
  <si>
    <t>P420-TMA6</t>
  </si>
  <si>
    <t>6' NEW HAVEN BENCH WITH BACK, THERMALLY MODIFIED ASH PLANK, PC FRAME</t>
  </si>
  <si>
    <t>P420-TMA8</t>
  </si>
  <si>
    <t>8' NEW HAVEN BENCH WITH BACK, THERMALLY MODIFIED ASH PLANK, PC FRAME</t>
  </si>
  <si>
    <t>P421-TMA4</t>
  </si>
  <si>
    <t>4' NEW HAVEN BENCH WITHOUT BACK, THERMALLY MODIFIED ASH PLANK, PC FRAME</t>
  </si>
  <si>
    <t>P421-TMA6</t>
  </si>
  <si>
    <t>6' NEW HAVEN BENCH WITHOUT BACK, THERMALLY MODIFIED ASH PLANK, PC FRAME</t>
  </si>
  <si>
    <t>P421-TMA8</t>
  </si>
  <si>
    <t>8' NEW HAVEN BENCH WITHOUT BACK, THERMALLY MODIFIED ASH PLANK, PC FRAME</t>
  </si>
  <si>
    <t>P422H-TMA8</t>
  </si>
  <si>
    <t>NEW HAVEN 8' ADA TABLE WITH 4' SEATS - THERMALLY MODIFIED AS</t>
  </si>
  <si>
    <t>P422-TMA4</t>
  </si>
  <si>
    <t>NEW HAVEN 4' TABLE - THERMALLY MODIFIED ASH</t>
  </si>
  <si>
    <t>P422-TMA6</t>
  </si>
  <si>
    <t>NEW HAVEN 6' TABLE - THERMALLY MODIFIED ASH</t>
  </si>
  <si>
    <t>P422-TMA8</t>
  </si>
  <si>
    <t>NEW HAVEN 8' TABLE - THERMALLY MODIFIED ASH</t>
  </si>
  <si>
    <t>P5050S</t>
  </si>
  <si>
    <t>1.9" OD U RACK BIKE RACK INGROUND POWDERCOATED</t>
  </si>
  <si>
    <t>P5050SM</t>
  </si>
  <si>
    <t>1.9" OD U RACK BIKE RACK SURFACE MOUNT POWDERCOATED</t>
  </si>
  <si>
    <t>P5060S</t>
  </si>
  <si>
    <t>FLASH BIKE RACK, 2-3/8" OD, INGROUND MOUNT, POWDERCOATED</t>
  </si>
  <si>
    <t>P5060SM</t>
  </si>
  <si>
    <t>FLASH BIKE RACK, 2-3/8" OD, SURFACE MOUNT, POWDERCOATED</t>
  </si>
  <si>
    <t>P5405</t>
  </si>
  <si>
    <t>GRID BIKE RACK SINGLE SIDE 5' LONG, POWDERCOATED, 5 capacity</t>
  </si>
  <si>
    <t>P5409</t>
  </si>
  <si>
    <t>GRID BIKE RACK SINGLE SIDE 9' LONG, POWDERCAOTED, 9 capacity</t>
  </si>
  <si>
    <t>P5425</t>
  </si>
  <si>
    <t>GRID BIKE RACK DOUBLE SIDE 5' LONG, POWDERCOATED, 10 capacity</t>
  </si>
  <si>
    <t>P5429</t>
  </si>
  <si>
    <t>GRID BIKE RACK DOUBLE SIDE 9' LONG, POWDERCOATED, 18 capacity</t>
  </si>
  <si>
    <t>P557-PE4BL</t>
  </si>
  <si>
    <t>48" PICNIC TABLE, BLUE POLYETHYLENE SEATS &amp; TOP, PC FRAME</t>
  </si>
  <si>
    <t>P557-PE4G</t>
  </si>
  <si>
    <t>48" PICNIC TABLE, GREEN POLYETHYLENE SEATS &amp; TOP, PC FRAME</t>
  </si>
  <si>
    <t>P600</t>
  </si>
  <si>
    <t>7" HIGH FIRE RING W/ GRATE (300 SQUARE INCHES)</t>
  </si>
  <si>
    <t>P600-9</t>
  </si>
  <si>
    <t>9" HIGH FIRE RING W/ GRATE (300 SQUARE INCHES)</t>
  </si>
  <si>
    <t>P600H</t>
  </si>
  <si>
    <t>18" HIGH FIRE RING W/ GRATE (300 SQUARE INCHES)</t>
  </si>
  <si>
    <t>P600H-D</t>
  </si>
  <si>
    <t>18" HIGH DOUBLE FIRE RING W/ INNER RING AND GRATE (300 SQUARE INCHES)</t>
  </si>
  <si>
    <t>P601</t>
  </si>
  <si>
    <t>7" HIGH FIRE RING ONLY</t>
  </si>
  <si>
    <t>P601-9</t>
  </si>
  <si>
    <t>9" HIGH FIRE RING ONLY</t>
  </si>
  <si>
    <t>P612</t>
  </si>
  <si>
    <t>7" HIGH FIRE RING W/ ADJUSTABLE GRATE (285 SQ. INCH)</t>
  </si>
  <si>
    <t>P612-9</t>
  </si>
  <si>
    <t>9" HIGH FIRE RING W/ ADJUSTABLE GRATE (285 SQ. INCH)</t>
  </si>
  <si>
    <t>P612H</t>
  </si>
  <si>
    <t>18" HIGH FIRE RING W/ ADJUSTABLE GRATE (285 SQ. INCH)</t>
  </si>
  <si>
    <t>P612H-D</t>
  </si>
  <si>
    <t>18" HIGH DOUBLE FIRE RING W/ INNER RING ADJUSTABLE GRATE (285 SQ. INCH)</t>
  </si>
  <si>
    <t>P670</t>
  </si>
  <si>
    <t>LANTERN HANGER POWDER COATED (SPECIFY COLOR)</t>
  </si>
  <si>
    <t>P670H</t>
  </si>
  <si>
    <t>LANTERN HANGER W/ ADA HANGER POWDER COATED (SPECIFY COLOR)</t>
  </si>
  <si>
    <t>P675</t>
  </si>
  <si>
    <t>HOT COAL BIN</t>
  </si>
  <si>
    <t>P920H-S8</t>
  </si>
  <si>
    <t>8' SAVANNAH ADA TABLE  - PORTABLE AND/OR SURFACE MOUNT, POWDERCOATED</t>
  </si>
  <si>
    <t>P-974-ARM</t>
  </si>
  <si>
    <t>974 CENTER ARMREST KIT POWDERCOATED</t>
  </si>
  <si>
    <t>PL-20</t>
  </si>
  <si>
    <t>20 GALLON PLASTIC LINER, 19"diameter x 22-1/2" tall (for 20 gal TRSQ receptacles)</t>
  </si>
  <si>
    <t>PL-32</t>
  </si>
  <si>
    <t>32 GALLON CAPACITY PLASTIC LINER</t>
  </si>
  <si>
    <t>PL-55</t>
  </si>
  <si>
    <t>44 GALLON CAPACITY PLASTIC LINER</t>
  </si>
  <si>
    <t>PR-32</t>
  </si>
  <si>
    <t>32 GALLON TRASH RECEPTACLE ONLY, PERFORATED</t>
  </si>
  <si>
    <t>PR-32RE</t>
  </si>
  <si>
    <t>32 GALLON TRASH RECEPTACLE WITH RECYCLING LOGO-PERFORATED</t>
  </si>
  <si>
    <t>PR-55</t>
  </si>
  <si>
    <t>55 GALLON TRASH RECEPTACLE ONLY, PERFORATED</t>
  </si>
  <si>
    <t>PSOCIAL-10</t>
  </si>
  <si>
    <t>PROTECTIVE PANEL KIT - for use with 6' table</t>
  </si>
  <si>
    <t>RB-32-TRSQ</t>
  </si>
  <si>
    <t>SQUARE 32 GALLON RAIN BONNET RECEPTACLE LID</t>
  </si>
  <si>
    <t>RBR-32-08</t>
  </si>
  <si>
    <t>32 GALLON ROLLED RAIN BONNET WITH A 8" OPENING</t>
  </si>
  <si>
    <t>RBR-32-14</t>
  </si>
  <si>
    <t>32 GALLON ROLLED RAIN BONNET WITH A 14" OPENING</t>
  </si>
  <si>
    <t>RBR-55-08</t>
  </si>
  <si>
    <t>55 GALLON ROLLED RAIN BONNET WITH A 8" OPENING</t>
  </si>
  <si>
    <t>RBR-55-14</t>
  </si>
  <si>
    <t>55 GALLON ROLLED RAIN BONNET WITH A 14" OPENING</t>
  </si>
  <si>
    <t>RD2418-BRN</t>
  </si>
  <si>
    <t>ROUND RECYCLED BROWN PLANTER</t>
  </si>
  <si>
    <t>RD2418-CDR</t>
  </si>
  <si>
    <t>ROUND RECYCLED CEDAR PLANTER</t>
  </si>
  <si>
    <t>RD2418-GRN</t>
  </si>
  <si>
    <t>ROUND RECYCLED GREEN PLANTER</t>
  </si>
  <si>
    <t>RD2418-GRY</t>
  </si>
  <si>
    <t>ROUND RECYCLED GRAY PLANTER</t>
  </si>
  <si>
    <t>RD2418-JK</t>
  </si>
  <si>
    <t>24" ROUND X 18" HIGH LEXINGTON  PLANTER</t>
  </si>
  <si>
    <t>RD2418-LX</t>
  </si>
  <si>
    <t>RD2418-P</t>
  </si>
  <si>
    <t>24" ROUND X 18" HIGH PERFORATED PLANTER</t>
  </si>
  <si>
    <t>RD2418-PT</t>
  </si>
  <si>
    <t>ROUND PRESSURE TREATED WOOD PLANTER</t>
  </si>
  <si>
    <t>RD2418-T</t>
  </si>
  <si>
    <t>ROUND REDWOOD STAIN WOOD PLANTER</t>
  </si>
  <si>
    <t>RD2418-U</t>
  </si>
  <si>
    <t>ROUND UNTREATED PINE WOOD PLANTER</t>
  </si>
  <si>
    <t>RD2418-V</t>
  </si>
  <si>
    <t>24" ROUND X 18" HIGH DIAMOND PLANTER</t>
  </si>
  <si>
    <t>RT-32</t>
  </si>
  <si>
    <t>32 GALLON ROUND TOP</t>
  </si>
  <si>
    <t>S-32</t>
  </si>
  <si>
    <t>32 GALLON TRASH RECEPTACLE ONLY, SLAT</t>
  </si>
  <si>
    <t>S-55</t>
  </si>
  <si>
    <t xml:space="preserve">55 GALLON TRASH RECEPTACLE ONLY, SLAT </t>
  </si>
  <si>
    <t>SD-36AU</t>
  </si>
  <si>
    <t>32 GALLON SWING DOOR / ASH URN LID &amp; PLASTIC LINER</t>
  </si>
  <si>
    <t>SD-36FT</t>
  </si>
  <si>
    <t xml:space="preserve">32 GALLON SWING DOOR RECEPTACLE W/ FLAT TOP LID &amp; PLASTIC LINER </t>
  </si>
  <si>
    <t>SD-36RB</t>
  </si>
  <si>
    <t>32 GALLON SWING DOOR W/ RAIN BONNET LID &amp; PLASTIC LINER</t>
  </si>
  <si>
    <t>SM KIT</t>
  </si>
  <si>
    <t>SURFACE MOUNT KIT FOR TRASH RECEPTACLE</t>
  </si>
  <si>
    <t>SQ2418-BRN</t>
  </si>
  <si>
    <t>SQUARE RECYCLED BROWN PLANTER</t>
  </si>
  <si>
    <t>SQ2418-CDR</t>
  </si>
  <si>
    <t>SQUARE RECYCLED CEDAR PLANTER</t>
  </si>
  <si>
    <t>SQ2418-GRN</t>
  </si>
  <si>
    <t>SQUARE RECYCLED GREEN PLANTER</t>
  </si>
  <si>
    <t>SQ2418-GRY</t>
  </si>
  <si>
    <t>SQUARE RECYCLED GRAY PLANTER</t>
  </si>
  <si>
    <t>SQ2418-P</t>
  </si>
  <si>
    <t>24" SQUARE X 18" HIGH PERFORATED PLANTER</t>
  </si>
  <si>
    <t>SQ2418-PT</t>
  </si>
  <si>
    <t>SQUARE PRESSURE TREATED WOOD PLANTER</t>
  </si>
  <si>
    <t>SQ2418-T</t>
  </si>
  <si>
    <t>SQUARE REDWOOD STAIN WOOD PLANTER</t>
  </si>
  <si>
    <t>SQ2418-U</t>
  </si>
  <si>
    <t>SQUARE UNTREATED PINE WOOD PLANTER</t>
  </si>
  <si>
    <t>SQ2418-V</t>
  </si>
  <si>
    <t>24" SQUARE X 18" HIGH DIAMOND PLANTER</t>
  </si>
  <si>
    <t>SV-B32AU</t>
  </si>
  <si>
    <t>32 GALLON SAVANNAH BOW RECEPTACLE W/ ASH URN LID &amp; PLASTIC LINER</t>
  </si>
  <si>
    <t>SV-B32FT</t>
  </si>
  <si>
    <t>32 GALLON SAVANNAH BOW RECEPTACLE W/ FLAT TOP LID &amp; PLASTIC LINER</t>
  </si>
  <si>
    <t>SV-B32RB</t>
  </si>
  <si>
    <t>32 GALLON SAVANNAH BOW RECEPTACLE W/ RAIN BONNET LID &amp; PLASTIC LINER</t>
  </si>
  <si>
    <t>SV-M32AU</t>
  </si>
  <si>
    <t>32 GALLON SAVANNAH MORNING RECEPTACLE W/ ASH URN LID &amp; PLASTIC LINER</t>
  </si>
  <si>
    <t>SV-M32FT</t>
  </si>
  <si>
    <t>32 GALLON SAVANNAH MORNING RECEPTACLE W/ FLAT TOP LID &amp; PLASTIC LINER</t>
  </si>
  <si>
    <t>SV-M32RB</t>
  </si>
  <si>
    <t>32 GALLON SAVANNAH MORNING RECEPTACLE W/ RAIN BONNET LID &amp; PLASTIC LINER</t>
  </si>
  <si>
    <t>SV-R32AU</t>
  </si>
  <si>
    <t>32 GALLON PALMETTO RECEPTACLE W/ ASH URN LID &amp; PLASTIC LINER</t>
  </si>
  <si>
    <t>SV-R32FT</t>
  </si>
  <si>
    <t>32 GALLON PALMETTO RECEPTACLE W/ FLAT TOP LID &amp; PLASTIC LINER</t>
  </si>
  <si>
    <t>SV-R32RB</t>
  </si>
  <si>
    <t>32 GALLON PALMETTO RECEPTACLE W/ RAIN BONNET LID &amp; PLASTIC LINER</t>
  </si>
  <si>
    <t>SV-S32AU</t>
  </si>
  <si>
    <t>32 GALLON SAVANNAH SLAT RECEPTACLE W/ ASH URN LID &amp; PLASTIC LINER</t>
  </si>
  <si>
    <t>SV-S32FT</t>
  </si>
  <si>
    <t>32 GALLON SAVANNAH SLAT RECEPTACLE W/ FLAT TOP LID &amp; PLASTIC LINER</t>
  </si>
  <si>
    <t>SV-S32RB</t>
  </si>
  <si>
    <t>32 GALLON SAVANNAH SLAT RECEPTACLE W/ RAIN BONNET LID &amp; PLASTIC LINER</t>
  </si>
  <si>
    <t>T920H-S8</t>
  </si>
  <si>
    <t>8' SAVANNAH ADA TABLE  - PORTABLE AND/OR SURFACE MOUNT, THERMOPLASTIC</t>
  </si>
  <si>
    <t>T-954-ARM</t>
  </si>
  <si>
    <t>954 CENTER ARMREST KIT THERMOPLASTIC</t>
  </si>
  <si>
    <t>TEX-32FT</t>
  </si>
  <si>
    <t>32 GALLON TRASH RECEPTACLE, DIAMOND, FLAT TOP LID, LINER</t>
  </si>
  <si>
    <t>TEX-32RB</t>
  </si>
  <si>
    <t>33 GALLON TRASH RECEPTACLE, DIAMOND, RAIN BONNET LID, LINER</t>
  </si>
  <si>
    <t>TR-32-BRN</t>
  </si>
  <si>
    <t xml:space="preserve">32 GALLON SLAT RECEPTACLE, 2" x 4" BROWN RECYCLED PLASTIC </t>
  </si>
  <si>
    <t>TR-32-CDR</t>
  </si>
  <si>
    <t xml:space="preserve">32 GALLON SLAT RECEPTACLE, 2" x 4" CEDAR RECYCLED PLASTIC </t>
  </si>
  <si>
    <t>TR-32-GRN</t>
  </si>
  <si>
    <t xml:space="preserve">32 GALLON SLAT RECEPTACLE, 2" x 4" GREEN RECYCLED PLASTIC </t>
  </si>
  <si>
    <t>TR-32-GRY</t>
  </si>
  <si>
    <t xml:space="preserve">32 GALLON SLAT RECEPTACLE, 2" x 4" GRAY RECYCLED PLASTIC </t>
  </si>
  <si>
    <t>TR-32-PT</t>
  </si>
  <si>
    <t xml:space="preserve">32 GALLON SLAT RECEPTACLE, 2" x 4" PRESSURE TREATED </t>
  </si>
  <si>
    <t>TR-32-T</t>
  </si>
  <si>
    <t xml:space="preserve">32 GALLON SLAT RECEPTACLE, 2" x 4" REDWOOD STAIN </t>
  </si>
  <si>
    <t>TR-32-U</t>
  </si>
  <si>
    <t xml:space="preserve">32 GALLON SLAT RECEPTACLE, 2" x 4" UNTREATED PINE </t>
  </si>
  <si>
    <t>TRSQ-20-BRN</t>
  </si>
  <si>
    <t>20 GALLON RECYCLED BROWN TRASH RECEPTACLE</t>
  </si>
  <si>
    <t>TRSQ-20-CDR</t>
  </si>
  <si>
    <t>20 GALLON RECYCLED CEDAR TRASH RECEPTACLE</t>
  </si>
  <si>
    <t>TRSQ-20-GRN</t>
  </si>
  <si>
    <t>20 GALLON RECYCLED GREEN TRASH RECEPTACLE</t>
  </si>
  <si>
    <t>TRSQ-20-GRY</t>
  </si>
  <si>
    <t>20 GALLON RECYCLED GRAY TRASH RECEPTACLE</t>
  </si>
  <si>
    <t>TRSQ-32-BRN</t>
  </si>
  <si>
    <t>32 GALLON RECYCLED BROWN TRASH RECEPTACLE</t>
  </si>
  <si>
    <t>TRSQ-32-CDR</t>
  </si>
  <si>
    <t>32 GALLON RECYCLED CEDAR TRASH RECEPTACLE</t>
  </si>
  <si>
    <t>TRSQ-32-GRN</t>
  </si>
  <si>
    <t>32 GALLON RECYCLED GREEN TRASH RECEPTACLE</t>
  </si>
  <si>
    <t>TRSQ-32-GRY</t>
  </si>
  <si>
    <t>32 GALLON RECYCLED GRAY TRASH RECEPTACLE</t>
  </si>
  <si>
    <t>TRSQ-32-PT</t>
  </si>
  <si>
    <t>SQUARE 32 GALLON PRESSURE TREATED WOOD TRASH RECEPTACLE</t>
  </si>
  <si>
    <t>TRSQ-32-T</t>
  </si>
  <si>
    <t>SQUARE 32 GALLON REDWOOD STAIN WOOD TRASH RECEPTACLE</t>
  </si>
  <si>
    <t>TRSQ-32-U</t>
  </si>
  <si>
    <t>SQUARE 32 GALLON UNTREATED PINE WOOD TRASH RECEPTACLE</t>
  </si>
  <si>
    <t>TRSQ-40-BRN</t>
  </si>
  <si>
    <t xml:space="preserve">(2) - 20 GALLON RECYCLED BROWN TRASH RECEPTACLE </t>
  </si>
  <si>
    <t>TRSQ-40-CDR</t>
  </si>
  <si>
    <t xml:space="preserve">(2) - 20 GALLON RECYCLED CEDAR TRASH RECEPTACLE </t>
  </si>
  <si>
    <t>TRSQ-40-GRN</t>
  </si>
  <si>
    <t>(2) - 20 GALLON RECYCLED GREEN TRASH RECEPTACLE</t>
  </si>
  <si>
    <t>TRSQ-40-GRY</t>
  </si>
  <si>
    <t xml:space="preserve">(2) - 20 GALLON RECYCLED GRAY TRASH RECEPTACLE </t>
  </si>
  <si>
    <t>TRSQ-60-BRN</t>
  </si>
  <si>
    <t>(3) - 20 GALLON RECYCLED BROWN TRASH RECEPTACLE</t>
  </si>
  <si>
    <t>TRSQ-60-CDR</t>
  </si>
  <si>
    <t xml:space="preserve">(3) - 20 GALLON RECYCLED CEDAR TRASH RECEPTACLE </t>
  </si>
  <si>
    <t>TRSQ-60-GRN</t>
  </si>
  <si>
    <t>(3) - 20 GALLON RECYCLED GREEN TRASH RECEPTACLE</t>
  </si>
  <si>
    <t>TRSQ-60-GRY</t>
  </si>
  <si>
    <t xml:space="preserve">(3) - 20 GALLON RECYCLED GRAY TRASH RECEPTACLE </t>
  </si>
  <si>
    <t>TSOCIAL-01</t>
  </si>
  <si>
    <t>FISH SILHOUETTE</t>
  </si>
  <si>
    <t>TSOCIAL-02</t>
  </si>
  <si>
    <t>CHILD &amp; MOM SILHOUETTE</t>
  </si>
  <si>
    <t>TSOCIAL-03</t>
  </si>
  <si>
    <t>PUPPY SILHOUETTE</t>
  </si>
  <si>
    <t>TSOCIAL-04</t>
  </si>
  <si>
    <t>SQUIRREL SILHOUETTE</t>
  </si>
  <si>
    <t>TSOCIAL-05</t>
  </si>
  <si>
    <t>INFANT &amp; MOM SILHOUETTE</t>
  </si>
  <si>
    <t>W-32</t>
  </si>
  <si>
    <t>32 GALLON TRASH RECEPTACLE ONLY, WAVE</t>
  </si>
  <si>
    <t>W-55</t>
  </si>
  <si>
    <t>55 GALLON TRASH RECEPTACLE ONLY, WAVE</t>
  </si>
  <si>
    <t>2025 List</t>
  </si>
  <si>
    <t>* All PPS 6 digit replacement parts are 25%</t>
  </si>
  <si>
    <t>PART NUMBER</t>
  </si>
  <si>
    <t>PRODUCT DESCRIPTION</t>
  </si>
  <si>
    <t>2025 Price List</t>
  </si>
  <si>
    <t>SF-234</t>
  </si>
  <si>
    <t xml:space="preserve">HD BIKE RACK 8 BIKE PERM               </t>
  </si>
  <si>
    <t>SF-181</t>
  </si>
  <si>
    <t xml:space="preserve">HD TABLE FRAMES GALV.                  </t>
  </si>
  <si>
    <t>SF-100</t>
  </si>
  <si>
    <t xml:space="preserve">15'PLAYER BENCH SEAT PERM              </t>
  </si>
  <si>
    <t>SF-105</t>
  </si>
  <si>
    <t xml:space="preserve">6'PLAYER BENCH PORTABLE                </t>
  </si>
  <si>
    <t>SF-165</t>
  </si>
  <si>
    <t xml:space="preserve">6' SEAT SURFACE MOUNT                  </t>
  </si>
  <si>
    <t>SF-142</t>
  </si>
  <si>
    <t xml:space="preserve">STRAIGHT LEG BENCH 6'FIR               </t>
  </si>
  <si>
    <t>SF-164</t>
  </si>
  <si>
    <t xml:space="preserve">6' SEAT PORTABLE                       </t>
  </si>
  <si>
    <t>SF-240</t>
  </si>
  <si>
    <t xml:space="preserve">LOOP BIKE RACK 9 BIKE SMT              </t>
  </si>
  <si>
    <t>SF-136</t>
  </si>
  <si>
    <t xml:space="preserve">ANGLE LEG BENCH 6'DOUGFIR              </t>
  </si>
  <si>
    <t>SF-107</t>
  </si>
  <si>
    <t xml:space="preserve">8'PLAYER BENCH PERMANENT               </t>
  </si>
  <si>
    <t>SF-148</t>
  </si>
  <si>
    <t xml:space="preserve">2-LEG PORT BENCH 6'DG FIR              </t>
  </si>
  <si>
    <t>SF-262</t>
  </si>
  <si>
    <t>SF-109</t>
  </si>
  <si>
    <t xml:space="preserve">8'PLAYER BENCH PORTABLE                </t>
  </si>
  <si>
    <t>SF-132</t>
  </si>
  <si>
    <t xml:space="preserve">8' SEAT INGROUND                       </t>
  </si>
  <si>
    <t>SF-149</t>
  </si>
  <si>
    <t xml:space="preserve">2-LEG PORT BENCH 6'RDWOOD              </t>
  </si>
  <si>
    <t>SF-141</t>
  </si>
  <si>
    <t xml:space="preserve">STRAIGHT LEG BENCH 6'ALUM              </t>
  </si>
  <si>
    <t>SF-198</t>
  </si>
  <si>
    <t xml:space="preserve">STD TABLE FRAMES PAINTED               </t>
  </si>
  <si>
    <t>SF-135</t>
  </si>
  <si>
    <t xml:space="preserve">ANGLE LEG BENCH 6' ALUM                </t>
  </si>
  <si>
    <t>SF-147</t>
  </si>
  <si>
    <t xml:space="preserve">2-LEG PORT BECH 6'ALUM                 </t>
  </si>
  <si>
    <t>SF-217</t>
  </si>
  <si>
    <t xml:space="preserve">RUSTIC RECEPT 20GAL PORT               </t>
  </si>
  <si>
    <t>SF-182</t>
  </si>
  <si>
    <t xml:space="preserve">HD TABLE FRAMES PAINTED                </t>
  </si>
  <si>
    <t>SF-134</t>
  </si>
  <si>
    <t xml:space="preserve">8' SEAT SURFACE MOUNT                  </t>
  </si>
  <si>
    <t>SF-103</t>
  </si>
  <si>
    <t xml:space="preserve">15'PLAYER BENCH SEAT PORT              </t>
  </si>
  <si>
    <t>SF-133</t>
  </si>
  <si>
    <t xml:space="preserve">8' SEAT PORTABLE                       </t>
  </si>
  <si>
    <t>SF-203</t>
  </si>
  <si>
    <t xml:space="preserve">STD TABLE 6'SYP SLAT GALV              </t>
  </si>
  <si>
    <t>SF-144</t>
  </si>
  <si>
    <t xml:space="preserve">STRAIGHT LEG BENCH 8'ALUM              </t>
  </si>
  <si>
    <t>SF-227</t>
  </si>
  <si>
    <t xml:space="preserve">HD BIKE RACK 18 BIKE PORT              </t>
  </si>
  <si>
    <t>SF-189</t>
  </si>
  <si>
    <t xml:space="preserve">HD TABLE 6'SYP SLAT GALV               </t>
  </si>
  <si>
    <t>SF-228</t>
  </si>
  <si>
    <t xml:space="preserve">HD BIKE RACK 18 BIKE PERM              </t>
  </si>
  <si>
    <t>SF-138</t>
  </si>
  <si>
    <t xml:space="preserve">ANGLE LEG BENCH 8' ALUM                </t>
  </si>
  <si>
    <t>SF-211</t>
  </si>
  <si>
    <t xml:space="preserve">LITTER RECEPTABLE W/O TOP              </t>
  </si>
  <si>
    <t>SF-150</t>
  </si>
  <si>
    <t xml:space="preserve">2-LEG PORT BENCH 8'ALUM                </t>
  </si>
  <si>
    <t>SF-205</t>
  </si>
  <si>
    <t xml:space="preserve">STD TABLE 8'SYP SLAT GALV              </t>
  </si>
  <si>
    <t>SF-179</t>
  </si>
  <si>
    <t xml:space="preserve">ADA TABLE SYP SLAT 6'GALV              </t>
  </si>
  <si>
    <t>SF-191</t>
  </si>
  <si>
    <t xml:space="preserve">HD TABLE 8'SYP SLAT GALV               </t>
  </si>
  <si>
    <t>SF-145</t>
  </si>
  <si>
    <t xml:space="preserve">STRAIGHT LEG BENCH 8'FIR               </t>
  </si>
  <si>
    <t>SF-139</t>
  </si>
  <si>
    <t xml:space="preserve">ANGLE LEG BENCH 8'DOUGFIR              </t>
  </si>
  <si>
    <t>SF-101</t>
  </si>
  <si>
    <t xml:space="preserve">15'PLAYER BENCH PERM                   </t>
  </si>
  <si>
    <t>SF-151</t>
  </si>
  <si>
    <t xml:space="preserve">2-LEG PORT BENCH 8'DG FIR              </t>
  </si>
  <si>
    <t>SF-204</t>
  </si>
  <si>
    <t xml:space="preserve">STD TABLE 6'SYP PAINTED                </t>
  </si>
  <si>
    <t>SF-265</t>
  </si>
  <si>
    <t>SF-128</t>
  </si>
  <si>
    <t xml:space="preserve">6' BENCH SURFACE MOUNT                 </t>
  </si>
  <si>
    <t>SF-216</t>
  </si>
  <si>
    <t xml:space="preserve">FAMILY SIZED GRILL                     </t>
  </si>
  <si>
    <t>SF-210</t>
  </si>
  <si>
    <t xml:space="preserve">LITTER RECEP FLAT TOP SMT              </t>
  </si>
  <si>
    <t>SF-102</t>
  </si>
  <si>
    <t xml:space="preserve">15'PLAYER BENCH PORTABLE               </t>
  </si>
  <si>
    <t>SF-190</t>
  </si>
  <si>
    <t xml:space="preserve">HD TABLE 6'SYP PAINTED                 </t>
  </si>
  <si>
    <t>SF-209</t>
  </si>
  <si>
    <t xml:space="preserve">LITTER RECEP FLAT TOP ING              </t>
  </si>
  <si>
    <t>SF-199</t>
  </si>
  <si>
    <t xml:space="preserve">STD TABLE 6'ALUM GALV                  </t>
  </si>
  <si>
    <t>SF-143</t>
  </si>
  <si>
    <t xml:space="preserve">STRAIGHT LEG BENCH 6'RDWD              </t>
  </si>
  <si>
    <t>SF-137</t>
  </si>
  <si>
    <t xml:space="preserve">ANGLE LEG BENCH 6'REDWOOD              </t>
  </si>
  <si>
    <t>SF-206</t>
  </si>
  <si>
    <t xml:space="preserve">STD TABLE 8'SYP PAINTED                </t>
  </si>
  <si>
    <t>SF-180</t>
  </si>
  <si>
    <t xml:space="preserve">ADA TABLE SYP SLATS                    </t>
  </si>
  <si>
    <t>SF-328</t>
  </si>
  <si>
    <t xml:space="preserve">6'MUSIC BENCH W/BACK SM                </t>
  </si>
  <si>
    <t>SF-327</t>
  </si>
  <si>
    <t xml:space="preserve">6'MUSIC BENCH W/BACK PORT              </t>
  </si>
  <si>
    <t>SF-261</t>
  </si>
  <si>
    <t>SF-263</t>
  </si>
  <si>
    <t>SF-192</t>
  </si>
  <si>
    <t xml:space="preserve">HD TABLE 8'SYP PAINTED                 </t>
  </si>
  <si>
    <t>SF-185</t>
  </si>
  <si>
    <t xml:space="preserve">HD TABLE 6'ALUM SLAT GALV              </t>
  </si>
  <si>
    <t>SF-129</t>
  </si>
  <si>
    <t xml:space="preserve">8' BENCH INGROUND                      </t>
  </si>
  <si>
    <t>SF-264</t>
  </si>
  <si>
    <t>SF-201</t>
  </si>
  <si>
    <t xml:space="preserve">STD TABLE 8'ALUM GALV                  </t>
  </si>
  <si>
    <t>SF-130</t>
  </si>
  <si>
    <t xml:space="preserve">8' BENCH PORTABLE                      </t>
  </si>
  <si>
    <t>SF-131</t>
  </si>
  <si>
    <t xml:space="preserve">8' BENCH SURFACE MOUNT                 </t>
  </si>
  <si>
    <t>SF-177</t>
  </si>
  <si>
    <t xml:space="preserve">ADA TABLE 6' AL SLAT GALV              </t>
  </si>
  <si>
    <t>SF-187</t>
  </si>
  <si>
    <t xml:space="preserve">HD TABLE 8'ALUM SLAT GALV              </t>
  </si>
  <si>
    <t>SF-229</t>
  </si>
  <si>
    <t xml:space="preserve">HD BIKE RACK 36 BIKE PORT              </t>
  </si>
  <si>
    <t>SF-208</t>
  </si>
  <si>
    <t xml:space="preserve">LITTER RECEP DOME TOP SMT              </t>
  </si>
  <si>
    <t>SF-230</t>
  </si>
  <si>
    <t xml:space="preserve">HD BIKE RACK 36 BIKE PERM              </t>
  </si>
  <si>
    <t>SF-207</t>
  </si>
  <si>
    <t xml:space="preserve">LITTER RECEP DOME TOP ING              </t>
  </si>
  <si>
    <t>SF-200</t>
  </si>
  <si>
    <t xml:space="preserve">STD TABLE 6' ALUM PAINTED              </t>
  </si>
  <si>
    <t>SF-218</t>
  </si>
  <si>
    <t xml:space="preserve">RUSTIC RECEPT 32GAL PERM               </t>
  </si>
  <si>
    <t>436SS</t>
  </si>
  <si>
    <t xml:space="preserve">4'GOOSENECK W/STD RIM                  </t>
  </si>
  <si>
    <t>440SS</t>
  </si>
  <si>
    <t xml:space="preserve">4'GOOSENECK W/DBL RIM-CHN NET          </t>
  </si>
  <si>
    <t>438SS</t>
  </si>
  <si>
    <t xml:space="preserve">4'GOOSENECK W/B.A. RIM- PTD BRD        </t>
  </si>
  <si>
    <t>SF-186</t>
  </si>
  <si>
    <t xml:space="preserve">HD TABLE 6'ALUM PAINTED                </t>
  </si>
  <si>
    <t>SF-166</t>
  </si>
  <si>
    <t xml:space="preserve">6' STANDARD PICNIC TABLE               </t>
  </si>
  <si>
    <t>437SS</t>
  </si>
  <si>
    <t xml:space="preserve">5'GOOSENECK W/STD RIM                  </t>
  </si>
  <si>
    <t>441SS</t>
  </si>
  <si>
    <t xml:space="preserve">5'GOOSENECK W/DBL RIM-CHN NET          </t>
  </si>
  <si>
    <t>439SS</t>
  </si>
  <si>
    <t xml:space="preserve">5'GOOSENECK W/B.A. RIM- PTD BRD        </t>
  </si>
  <si>
    <t>SF-202</t>
  </si>
  <si>
    <t xml:space="preserve">STD TABLE 8'ALUM PAINTED               </t>
  </si>
  <si>
    <t>448SS</t>
  </si>
  <si>
    <t xml:space="preserve">4.5"POST W.ECO-RIM-BOARD               </t>
  </si>
  <si>
    <t>SF-178</t>
  </si>
  <si>
    <t xml:space="preserve">ADA TABLE 6' ALUM SLAT                 </t>
  </si>
  <si>
    <t>SF-162</t>
  </si>
  <si>
    <t xml:space="preserve">6' HD PICNIC TABLE                     </t>
  </si>
  <si>
    <t>SF-168</t>
  </si>
  <si>
    <t xml:space="preserve">8' HD PICNIC TABLE ADA                 </t>
  </si>
  <si>
    <t>SF-188</t>
  </si>
  <si>
    <t xml:space="preserve">HD TABLE 8'ALUM PAINTED                </t>
  </si>
  <si>
    <t>SF-171</t>
  </si>
  <si>
    <t xml:space="preserve">FOOD COURT TABLE 46" ADA               </t>
  </si>
  <si>
    <t>SF-169</t>
  </si>
  <si>
    <t xml:space="preserve">8' STANDARD PICNIC TABLE               </t>
  </si>
  <si>
    <t>SF-231</t>
  </si>
  <si>
    <t xml:space="preserve">HD BIKE RACK 54 BIKE PORT              </t>
  </si>
  <si>
    <t>SF-232</t>
  </si>
  <si>
    <t xml:space="preserve">HD BIKE RACK 54 BIKE PERM              </t>
  </si>
  <si>
    <t>SF-174</t>
  </si>
  <si>
    <t xml:space="preserve">SINGLE PED TABLE ADA INGR              </t>
  </si>
  <si>
    <t xml:space="preserve">SEMI-HEX DECK                          </t>
  </si>
  <si>
    <t>SF-170</t>
  </si>
  <si>
    <t xml:space="preserve">FOOD COURT TABLE 46"                   </t>
  </si>
  <si>
    <t>SF-176</t>
  </si>
  <si>
    <t xml:space="preserve">SINGLE PED TABLE ADA SMT               </t>
  </si>
  <si>
    <t>SF-167</t>
  </si>
  <si>
    <t xml:space="preserve">8' HD PICNIC TABLE                     </t>
  </si>
  <si>
    <t>SF-173</t>
  </si>
  <si>
    <t xml:space="preserve">SINGLE PED TABLE 46" INGR              </t>
  </si>
  <si>
    <t>SF-175</t>
  </si>
  <si>
    <t xml:space="preserve">SINGLE PED TABLE 46" SMT               </t>
  </si>
  <si>
    <t>M71953</t>
  </si>
  <si>
    <t xml:space="preserve">3'-4" PLAYSHELL CLIMBER                </t>
  </si>
  <si>
    <t xml:space="preserve">TRIANGLE TRANSFER 2'-8"                </t>
  </si>
  <si>
    <t xml:space="preserve">SWIZZLER                               </t>
  </si>
  <si>
    <t>206SS</t>
  </si>
  <si>
    <t xml:space="preserve">ULTIMATE PLAYGROUND B.B.               </t>
  </si>
  <si>
    <t>230SS</t>
  </si>
  <si>
    <t xml:space="preserve">ALL PURPOSE BACKSTOP SYST              </t>
  </si>
  <si>
    <t xml:space="preserve">TRIANGLE TRANSFER 4'-0"                </t>
  </si>
  <si>
    <t>216SS</t>
  </si>
  <si>
    <t xml:space="preserve">BISON OUTDOOR GLASS SYSTM              </t>
  </si>
  <si>
    <t xml:space="preserve">SWIRL WITH ME W/HANDLE                 </t>
  </si>
  <si>
    <t xml:space="preserve">DENALI TOWER BASE                      </t>
  </si>
  <si>
    <t xml:space="preserve">ORIGAMI TOWER                          </t>
  </si>
  <si>
    <t xml:space="preserve">NATURE ORIGAMI TOWER                   </t>
  </si>
  <si>
    <t xml:space="preserve">ANSWER WHEEL ASSEMBLY                  </t>
  </si>
  <si>
    <t xml:space="preserve">MAZE ASSEMBLY                          </t>
  </si>
  <si>
    <t xml:space="preserve">ECHO CHAMBER ASSEMBLY                  </t>
  </si>
  <si>
    <t xml:space="preserve">STAINED GLASS ASSY-RED                 </t>
  </si>
  <si>
    <t xml:space="preserve">STAINED GLASS ASSY-YELLOW              </t>
  </si>
  <si>
    <t xml:space="preserve">HYPNO WHEEL ASSY                       </t>
  </si>
  <si>
    <t xml:space="preserve">MAGNET PANEL                           </t>
  </si>
  <si>
    <t xml:space="preserve">MIRROR PANEL                           </t>
  </si>
  <si>
    <t xml:space="preserve">LACING PANEL                           </t>
  </si>
  <si>
    <t xml:space="preserve">WINDOW PANEL                           </t>
  </si>
  <si>
    <t xml:space="preserve">PAINT PANEL                            </t>
  </si>
  <si>
    <t xml:space="preserve">THEATRE PANEL                          </t>
  </si>
  <si>
    <t xml:space="preserve">2-SIDED SPIN CHIMES                    </t>
  </si>
  <si>
    <t xml:space="preserve">20"HYPNETIC WHEEL 2-SIDE               </t>
  </si>
  <si>
    <t xml:space="preserve">20"HYPNETIC WHEEL 1-SIDE               </t>
  </si>
  <si>
    <t xml:space="preserve">12"HYPNETIC WHEEL 2-SIDE               </t>
  </si>
  <si>
    <t xml:space="preserve">1-SIDED 20"BELL                        </t>
  </si>
  <si>
    <t xml:space="preserve">1-SIDED 12"BELL                        </t>
  </si>
  <si>
    <t xml:space="preserve">2-SIDED 20"BELL                        </t>
  </si>
  <si>
    <t xml:space="preserve">2-SIDED 12"BELL                        </t>
  </si>
  <si>
    <t xml:space="preserve">20" 1-SIDED WINDOW-GREEN               </t>
  </si>
  <si>
    <t xml:space="preserve">12" 1-SIDED WINDOW-GREEN               </t>
  </si>
  <si>
    <t xml:space="preserve">20" 1-SIDED WINDOW-RED                 </t>
  </si>
  <si>
    <t xml:space="preserve">12" 1-SIDED WINDOW-RED                 </t>
  </si>
  <si>
    <t xml:space="preserve">20" 1-SIDED WINDOW-ORANGE              </t>
  </si>
  <si>
    <t xml:space="preserve">12" 1-SIDED WINDOW-ORANGE              </t>
  </si>
  <si>
    <t xml:space="preserve">12" 1-SIDED WINDOW-BLUE                </t>
  </si>
  <si>
    <t xml:space="preserve">20" 1-SIDED WINDOW-YELLOW              </t>
  </si>
  <si>
    <t xml:space="preserve">12" 1-SIDED WINDOW-YELLOW              </t>
  </si>
  <si>
    <t xml:space="preserve">20" 1-SIDED WINDOW-GENOA               </t>
  </si>
  <si>
    <t xml:space="preserve">12" 1-SIDED WINDOW-GENOA               </t>
  </si>
  <si>
    <t xml:space="preserve">20" 1-SIDED WINDOW-LAVA                </t>
  </si>
  <si>
    <t xml:space="preserve">12" 1-SIDED WINDOW-LAVA                </t>
  </si>
  <si>
    <t xml:space="preserve">20" 1-SIDED WINDOW-MEZZO               </t>
  </si>
  <si>
    <t xml:space="preserve">12" 1-SIDED WINDOW-MEZZO               </t>
  </si>
  <si>
    <t xml:space="preserve">12" 1-SIDED FLAT MIRROR                </t>
  </si>
  <si>
    <t xml:space="preserve">12" 2-SIDED FLAT MIRROR                </t>
  </si>
  <si>
    <t xml:space="preserve">20" 1-SIDED FLAT MIRROR                </t>
  </si>
  <si>
    <t xml:space="preserve">20" 2-SIDED FLAT MIRROR                </t>
  </si>
  <si>
    <t xml:space="preserve">12" One Sided Fun Mirror               </t>
  </si>
  <si>
    <t xml:space="preserve">12" Two Sided Fun Mirror               </t>
  </si>
  <si>
    <t xml:space="preserve">20" One Sided Fun Mirror               </t>
  </si>
  <si>
    <t xml:space="preserve">20" Two Sided Fun Mirror               </t>
  </si>
  <si>
    <t xml:space="preserve">1-SIDED JAMBOX W/SWITCH                </t>
  </si>
  <si>
    <t xml:space="preserve">2-SIDED JAMBOX W/SWITCH                </t>
  </si>
  <si>
    <t xml:space="preserve">20"1-SIDE PIANO W/SWITCH               </t>
  </si>
  <si>
    <t xml:space="preserve">20"2-SIDE PIANO W/SWITCH               </t>
  </si>
  <si>
    <t xml:space="preserve">20" One Sided Water Wave               </t>
  </si>
  <si>
    <t xml:space="preserve">20" Two Sided Water Wave               </t>
  </si>
  <si>
    <t xml:space="preserve">12"2-SIDED COLOR WHEEL                 </t>
  </si>
  <si>
    <t xml:space="preserve">20" 2-SIDED COLOR WHEEL                </t>
  </si>
  <si>
    <t xml:space="preserve">12" 2-SIDED GIGGLER                    </t>
  </si>
  <si>
    <t xml:space="preserve">20" 2-SIDED GIGGLER                    </t>
  </si>
  <si>
    <t xml:space="preserve">12" TWO SIDED HOURGLASS                </t>
  </si>
  <si>
    <t xml:space="preserve">20" TWO SIDED HOURGLASS                </t>
  </si>
  <si>
    <t xml:space="preserve">20" ONE SIDED HOURGLASS                </t>
  </si>
  <si>
    <t xml:space="preserve">12" TWO SIDED RAIN                     </t>
  </si>
  <si>
    <t xml:space="preserve">20" TWO SIDED RAIN                     </t>
  </si>
  <si>
    <t xml:space="preserve">12" ONE SIDED PACHINKO                 </t>
  </si>
  <si>
    <t xml:space="preserve">20" TWO SIDED PACHINKO                 </t>
  </si>
  <si>
    <t xml:space="preserve">20" ONE SIDED PACHINKO                 </t>
  </si>
  <si>
    <t xml:space="preserve">12"TWO SIDED ROLLER BALLS              </t>
  </si>
  <si>
    <t xml:space="preserve">20"TWOSIDED TWIST BEARING              </t>
  </si>
  <si>
    <t xml:space="preserve">ADAPTER-MANUAL INSERT                  </t>
  </si>
  <si>
    <t xml:space="preserve">ADAPTER-ELECTRONIC INSERT              </t>
  </si>
  <si>
    <t xml:space="preserve">EXIT SECTION                           </t>
  </si>
  <si>
    <t xml:space="preserve">LEFT CURVED SECTION                    </t>
  </si>
  <si>
    <t xml:space="preserve">RIGHT CURVED SECTION                   </t>
  </si>
  <si>
    <t xml:space="preserve">UNIVERSAL DECK SUPPORT                 </t>
  </si>
  <si>
    <t xml:space="preserve">METAL BUTTON STEP                      </t>
  </si>
  <si>
    <t xml:space="preserve">11'POST W/O CAP ALUM                   </t>
  </si>
  <si>
    <t xml:space="preserve">13'POST W/O CAP ALUM                   </t>
  </si>
  <si>
    <t xml:space="preserve">5"OD ALUM UPR 168"W/O CAP              </t>
  </si>
  <si>
    <t xml:space="preserve">5"OD ALUM UPR 10'W/CAP                 </t>
  </si>
  <si>
    <t xml:space="preserve">5"OD ALUM UPR 12'W/CAP                 </t>
  </si>
  <si>
    <t xml:space="preserve">SMALL KICKPLATE-8"SPACE                </t>
  </si>
  <si>
    <t xml:space="preserve">SMALL KICKPLATE                        </t>
  </si>
  <si>
    <t xml:space="preserve">PLAYWHEEL W/PANEL STUB                 </t>
  </si>
  <si>
    <t xml:space="preserve">SINGLE RUNG W/5" &amp; 3 1/2"              </t>
  </si>
  <si>
    <t xml:space="preserve">CHAIN WALK-8' LONG                     </t>
  </si>
  <si>
    <t xml:space="preserve">FLUSH MT SEMI-HEX &amp; SQ DK              </t>
  </si>
  <si>
    <t xml:space="preserve">5"OD ALUM UPR W/CAP 14'                </t>
  </si>
  <si>
    <t xml:space="preserve">5"OD ALUM UPR W/O CAP 12               </t>
  </si>
  <si>
    <t xml:space="preserve">5"OD AL UPR W/CAP 6'LG                 </t>
  </si>
  <si>
    <t xml:space="preserve">MOUNT EVEREST                          </t>
  </si>
  <si>
    <t xml:space="preserve">MT EVEREST W/ SLIDING POLE             </t>
  </si>
  <si>
    <t xml:space="preserve">HEXAGON DECK                           </t>
  </si>
  <si>
    <t xml:space="preserve">ARCH ROOF                              </t>
  </si>
  <si>
    <t xml:space="preserve">2-FLUSH MT SQUARE DECKS                </t>
  </si>
  <si>
    <t xml:space="preserve">EXTRA LARGE KICKPLATE                  </t>
  </si>
  <si>
    <t xml:space="preserve">HEX ROOF                               </t>
  </si>
  <si>
    <t xml:space="preserve">STRAIGHT BALANCE BEAM S/M              </t>
  </si>
  <si>
    <t xml:space="preserve">LARGE KICKPLATE-16"DECK                </t>
  </si>
  <si>
    <t xml:space="preserve">EXTRA LARGE KICKPLATE-32"              </t>
  </si>
  <si>
    <t xml:space="preserve">5"OD ALUM UPR 8' W/CAP                 </t>
  </si>
  <si>
    <t xml:space="preserve">ACCESSIBLE DRIVING PANEL               </t>
  </si>
  <si>
    <t xml:space="preserve">SMILEY PANEL                           </t>
  </si>
  <si>
    <t xml:space="preserve">5"OD ALUM UPR 120"W/O CAP              </t>
  </si>
  <si>
    <t xml:space="preserve">RECYCLED ROOF                          </t>
  </si>
  <si>
    <t xml:space="preserve">ALUM TRAPEZE RINGS-4'                  </t>
  </si>
  <si>
    <t xml:space="preserve">LARGE KICKPLATE                        </t>
  </si>
  <si>
    <t xml:space="preserve">4 FLUSH MOUNT SQ DECKS                 </t>
  </si>
  <si>
    <t xml:space="preserve">MT EVEREST COIL CLIMBER                </t>
  </si>
  <si>
    <t xml:space="preserve">CLATTER BRIDGE W/RAIL 10'              </t>
  </si>
  <si>
    <t xml:space="preserve">CLATTER BRIDGE W/RAIL 12'              </t>
  </si>
  <si>
    <t xml:space="preserve">A-MAZE SINGLE PANEL                    </t>
  </si>
  <si>
    <t xml:space="preserve">A-MAZE 2-IN-1 PANEL                    </t>
  </si>
  <si>
    <t xml:space="preserve">A-MAZE PUSH PULL PANEL                 </t>
  </si>
  <si>
    <t xml:space="preserve">SM K'PLATE RECYCLED DECK               </t>
  </si>
  <si>
    <t xml:space="preserve">DECK CURB                              </t>
  </si>
  <si>
    <t xml:space="preserve">FLUSH MT TRI &amp; SQ DECKS                </t>
  </si>
  <si>
    <t xml:space="preserve">FLUSH MOUNT TRI DECKS                  </t>
  </si>
  <si>
    <t xml:space="preserve">CURVED BRIDGE                          </t>
  </si>
  <si>
    <t xml:space="preserve">6-RUNG VERTICAL CLIMBER                </t>
  </si>
  <si>
    <t xml:space="preserve">1 5/16"BASE PLATE PKG                  </t>
  </si>
  <si>
    <t xml:space="preserve">1 5/8"BASE PLATE PKG                   </t>
  </si>
  <si>
    <t xml:space="preserve">1 7/8"BASE PLATE PKG                   </t>
  </si>
  <si>
    <t xml:space="preserve">2 3/8"BASE PLATE PKG                   </t>
  </si>
  <si>
    <t xml:space="preserve">2 7/8"BASE PLATE PKG                   </t>
  </si>
  <si>
    <t xml:space="preserve">3 1/2"BASE PLATE PKG                   </t>
  </si>
  <si>
    <t xml:space="preserve">5"BASE PLATE PKG                       </t>
  </si>
  <si>
    <t xml:space="preserve">CUSTOM TEXT ARCH PANEL                 </t>
  </si>
  <si>
    <t xml:space="preserve">CUSTOM ARCH PANEL                      </t>
  </si>
  <si>
    <t xml:space="preserve">PEAK ROOF                              </t>
  </si>
  <si>
    <t xml:space="preserve">PEAK PERFORATED ROOF                   </t>
  </si>
  <si>
    <t xml:space="preserve">ARCH ROOF ADD-A-BAY                    </t>
  </si>
  <si>
    <t xml:space="preserve">SUPERMAX DECK SAMPLE                   </t>
  </si>
  <si>
    <t xml:space="preserve">TUNNEL PANEL                           </t>
  </si>
  <si>
    <t xml:space="preserve">5'-4"DBL TAKE TUNNEL                   </t>
  </si>
  <si>
    <t xml:space="preserve">6'-8"DBL TAKE TUNNEL                   </t>
  </si>
  <si>
    <t xml:space="preserve">ZIG ZAG ADAPTER                        </t>
  </si>
  <si>
    <t xml:space="preserve">SWIFT TWIST SLIDE                      </t>
  </si>
  <si>
    <t xml:space="preserve">SWIFT TWIST SLIDE-CLEAR                </t>
  </si>
  <si>
    <t xml:space="preserve">SWIFT TWIST SLIDE-TINTED               </t>
  </si>
  <si>
    <t xml:space="preserve">HOOK TUNNEL SLIDE                      </t>
  </si>
  <si>
    <t xml:space="preserve">ZIG ZAG TUNNEL SLIDE                   </t>
  </si>
  <si>
    <t xml:space="preserve">4'-0" 'L'TUNNEL SLIDE                  </t>
  </si>
  <si>
    <t xml:space="preserve">4'-8" 'L'TUNNEL SLIDE                  </t>
  </si>
  <si>
    <t xml:space="preserve">5'-4" 'L'TUNNEL SLIDE                  </t>
  </si>
  <si>
    <t xml:space="preserve">6'-8" 'L'TUNNEL SLIDE                  </t>
  </si>
  <si>
    <t xml:space="preserve">CLEAR 4'-8"'L' SKYVIEW                 </t>
  </si>
  <si>
    <t xml:space="preserve">CLEAR 5'-4"'L' SKYVIEW                 </t>
  </si>
  <si>
    <t xml:space="preserve">CLEAR 6'-8"'L' SKYVIEW                 </t>
  </si>
  <si>
    <t xml:space="preserve">TINTED 4'-8"'L' SKYVIEW                </t>
  </si>
  <si>
    <t xml:space="preserve">TINTED 5'-4"'L' SKYVIEW                </t>
  </si>
  <si>
    <t xml:space="preserve">TINTED 6'-8"'L' SKYVIEW                </t>
  </si>
  <si>
    <t xml:space="preserve">5'-4"SWIFT TWIST                       </t>
  </si>
  <si>
    <t xml:space="preserve">6'-8"SWIFT TWIST                       </t>
  </si>
  <si>
    <t xml:space="preserve">5"OD ALUM UPR 15'W/O CAP               </t>
  </si>
  <si>
    <t xml:space="preserve">5"OD ALUM UPR 9'W/O CAP                </t>
  </si>
  <si>
    <t xml:space="preserve">5"OD ALUM UPR 15' W/CAP                </t>
  </si>
  <si>
    <t xml:space="preserve">5"OD ALUM UPR 13' W/CAP                </t>
  </si>
  <si>
    <t xml:space="preserve">5"OD ALUM UPR 11' W/CAP                </t>
  </si>
  <si>
    <t xml:space="preserve">5"OD ALUM UPR 7' W/CAP                 </t>
  </si>
  <si>
    <t xml:space="preserve">5"OD ALUM UPR 9'W/CAP                  </t>
  </si>
  <si>
    <t xml:space="preserve">CASTLE ARCH PANEL                      </t>
  </si>
  <si>
    <t xml:space="preserve">24"ROOF EXTENSION POST                 </t>
  </si>
  <si>
    <t xml:space="preserve">TRIANGLE TRANSFER POINT                </t>
  </si>
  <si>
    <t xml:space="preserve">CURVY CANOPY                           </t>
  </si>
  <si>
    <t xml:space="preserve">RETURN STEP                            </t>
  </si>
  <si>
    <t xml:space="preserve">FUN VISOR                              </t>
  </si>
  <si>
    <t xml:space="preserve">48"ROOF EXTENSION W/CAP                </t>
  </si>
  <si>
    <t xml:space="preserve">24"ROOF EXTENSION W/CAP                </t>
  </si>
  <si>
    <t xml:space="preserve">CUSTOM TEXT ARCH 2-SIDED               </t>
  </si>
  <si>
    <t xml:space="preserve">SAIL CANOPY 8"DECK                     </t>
  </si>
  <si>
    <t xml:space="preserve">SAIL CANOPY 16"/24"DECK                </t>
  </si>
  <si>
    <t xml:space="preserve">SAIL CANOPY 32"DECK                    </t>
  </si>
  <si>
    <t xml:space="preserve">SAIL CANOPY 40"/48"DECK                </t>
  </si>
  <si>
    <t xml:space="preserve">SAIL CANOPY 56"DECK                    </t>
  </si>
  <si>
    <t xml:space="preserve">SAIL CANOPY 64/72"DECK                 </t>
  </si>
  <si>
    <t xml:space="preserve">CST FIBERGLASS ARCH 1-SD               </t>
  </si>
  <si>
    <t xml:space="preserve">CST FIBERGLASS ARCH 2-SD               </t>
  </si>
  <si>
    <t xml:space="preserve">CURVY CANOPY HEX ROOF                  </t>
  </si>
  <si>
    <t xml:space="preserve">DECK FLAT CAP PKG                      </t>
  </si>
  <si>
    <t xml:space="preserve">5"OD AL UPR W/O CAP 6'LG               </t>
  </si>
  <si>
    <t xml:space="preserve">5"OD AL UPR W/O CAP 7'LG               </t>
  </si>
  <si>
    <t xml:space="preserve">5"OD AL UPR W/O CAP 8'LG               </t>
  </si>
  <si>
    <t xml:space="preserve">12"UPRIGHT EXT W/CAP                   </t>
  </si>
  <si>
    <t xml:space="preserve">SINGLE POST FABRIC SHADE               </t>
  </si>
  <si>
    <t xml:space="preserve">SQUARE ROOF FABRIC SHADE               </t>
  </si>
  <si>
    <t xml:space="preserve">HEX ROOF FABRIC SHADE                  </t>
  </si>
  <si>
    <t xml:space="preserve">TELESCOPE ATTACHMENT                   </t>
  </si>
  <si>
    <t xml:space="preserve">MEDIUM SANDSTONE CLIMBER               </t>
  </si>
  <si>
    <t xml:space="preserve">LARGE/MED SANDSTONE CLIMB              </t>
  </si>
  <si>
    <t xml:space="preserve">7'-4" CLIFF CLIMBER                    </t>
  </si>
  <si>
    <t xml:space="preserve">DEEP KETTLE DRUM BARRIER               </t>
  </si>
  <si>
    <t xml:space="preserve">KICKPLATE-DECKS 16" APART              </t>
  </si>
  <si>
    <t xml:space="preserve">LARGE SANDSTONE LINK                   </t>
  </si>
  <si>
    <t xml:space="preserve">3.5"ALUM UPR 10'W/CAP                  </t>
  </si>
  <si>
    <t xml:space="preserve">3.5"ALUM UPR 12'W/CAP                  </t>
  </si>
  <si>
    <t xml:space="preserve">3.5"ALUM UPR 12'W/O CAP                </t>
  </si>
  <si>
    <t xml:space="preserve">36" X 36"DECK                          </t>
  </si>
  <si>
    <t xml:space="preserve">3.5"ALUM UPR 14'W/O CAP                </t>
  </si>
  <si>
    <t xml:space="preserve">3.5"ALUM UPR 6'W/CAP                   </t>
  </si>
  <si>
    <t xml:space="preserve">SINGLE RUNG W/CLAMPS                   </t>
  </si>
  <si>
    <t xml:space="preserve">8"KICKPLATE                            </t>
  </si>
  <si>
    <t xml:space="preserve">TRIANGLE DECK                          </t>
  </si>
  <si>
    <t xml:space="preserve">3.5" ALUM POST 9'W/O CAP               </t>
  </si>
  <si>
    <t xml:space="preserve">3.5" ALUM UPR 10'W/O CAP               </t>
  </si>
  <si>
    <t xml:space="preserve">3.5" ALUM UPR 14'W/CAP                 </t>
  </si>
  <si>
    <t xml:space="preserve">3.5" ALUM UPR  8'W/CAP                 </t>
  </si>
  <si>
    <t xml:space="preserve">3.5" ALUM POST 9'W/CAP                 </t>
  </si>
  <si>
    <t xml:space="preserve">WIDE TOT SLIDE W/ENTRANCE              </t>
  </si>
  <si>
    <t xml:space="preserve">PIPE WALL                              </t>
  </si>
  <si>
    <t xml:space="preserve">TRANSFER MODULE 32"SGL                 </t>
  </si>
  <si>
    <t xml:space="preserve">PIPE WALL W/PLAY WHEEL                 </t>
  </si>
  <si>
    <t xml:space="preserve">SPIN AND WIN PANEL                     </t>
  </si>
  <si>
    <t xml:space="preserve">LOOP ARCH CLIMB 3'-4"/4'               </t>
  </si>
  <si>
    <t xml:space="preserve">STORE PANEL                            </t>
  </si>
  <si>
    <t xml:space="preserve">TIC-TAC-TOE FRAME                      </t>
  </si>
  <si>
    <t xml:space="preserve">KICKPLATE 6"                           </t>
  </si>
  <si>
    <t xml:space="preserve">HOUSE PANEL                            </t>
  </si>
  <si>
    <t xml:space="preserve">FIREMAN'S POLE 2'-8"-4'                </t>
  </si>
  <si>
    <t xml:space="preserve">LOOK-OUT PANEL                         </t>
  </si>
  <si>
    <t xml:space="preserve">TRANSFER SINGLE PLATFORM               </t>
  </si>
  <si>
    <t xml:space="preserve">FIREMAN'S POLE 4'-8"-6'                </t>
  </si>
  <si>
    <t xml:space="preserve">SINGLE BUTTON STEP                     </t>
  </si>
  <si>
    <t xml:space="preserve">MOUNTAIN CLIMBER                       </t>
  </si>
  <si>
    <t xml:space="preserve">12"KICK PLATE                          </t>
  </si>
  <si>
    <t xml:space="preserve">TRANSFER MODULE-40"DBL                 </t>
  </si>
  <si>
    <t xml:space="preserve">TRANSFER MODULE-48"                    </t>
  </si>
  <si>
    <t xml:space="preserve">BALCONY DECK W/PLAYWHEEL               </t>
  </si>
  <si>
    <t xml:space="preserve">SEAT PANEL                             </t>
  </si>
  <si>
    <t xml:space="preserve">TRACK RIDE-12'                         </t>
  </si>
  <si>
    <t xml:space="preserve">JUMP'N BOUNCE                          </t>
  </si>
  <si>
    <t xml:space="preserve">MOUNT EVEREST-96"                      </t>
  </si>
  <si>
    <t xml:space="preserve">HORIZONTAL LADDER-6'                   </t>
  </si>
  <si>
    <t xml:space="preserve">CHAIN CLIMBER 3'4'&amp;5'DECK              </t>
  </si>
  <si>
    <t xml:space="preserve">EXTREME CLIMBER                        </t>
  </si>
  <si>
    <t xml:space="preserve">FLOWER PANEL                           </t>
  </si>
  <si>
    <t xml:space="preserve">CLIMBING WALL                          </t>
  </si>
  <si>
    <t xml:space="preserve">WILD SWINGER                           </t>
  </si>
  <si>
    <t xml:space="preserve">MT EVEREST SLIDING POLE                </t>
  </si>
  <si>
    <t xml:space="preserve">SEAT FOR TWO &amp; TABLE                   </t>
  </si>
  <si>
    <t xml:space="preserve">DOOR WAY PANEL                         </t>
  </si>
  <si>
    <t xml:space="preserve">SHIP'S WHEEL PANEL                     </t>
  </si>
  <si>
    <t xml:space="preserve">CHAIN CLIMBER-6'DECK                   </t>
  </si>
  <si>
    <t xml:space="preserve">NO DECK COIL CLIMBER-58"               </t>
  </si>
  <si>
    <t xml:space="preserve">SMALL ARCH CLIMBER 2'-8"               </t>
  </si>
  <si>
    <t xml:space="preserve">TWO FLUSH MT TRI DECKS                 </t>
  </si>
  <si>
    <t xml:space="preserve">VERTICAL CHAIN CLIMBER                 </t>
  </si>
  <si>
    <t xml:space="preserve">LARGE KICKPLATE-16"                    </t>
  </si>
  <si>
    <t xml:space="preserve">PIPE CLIMBER 5'-4"-6'-0"               </t>
  </si>
  <si>
    <t xml:space="preserve">TWISTER                                </t>
  </si>
  <si>
    <t xml:space="preserve">SHAPES &amp; MOTION MIRROR                 </t>
  </si>
  <si>
    <t xml:space="preserve">LOOP ARCH CLIMB 2'-8"                  </t>
  </si>
  <si>
    <t xml:space="preserve">BLOCKS &amp; WHEELS PANEL                  </t>
  </si>
  <si>
    <t xml:space="preserve">BRIDGE DECK/DECK W/WALL6'              </t>
  </si>
  <si>
    <t xml:space="preserve">ARCH CHAIN CLIMBER                     </t>
  </si>
  <si>
    <t xml:space="preserve">4'-0"HURRICANE SLIDE                   </t>
  </si>
  <si>
    <t xml:space="preserve">4'-8"HURRICANE SLIDE                   </t>
  </si>
  <si>
    <t xml:space="preserve">5'-4"HURRICANE SLIDE                   </t>
  </si>
  <si>
    <t xml:space="preserve">6'-0"HURRICANE SLIDE                   </t>
  </si>
  <si>
    <t xml:space="preserve">MATH FRAME                             </t>
  </si>
  <si>
    <t xml:space="preserve">ARCH CLIMBER 3'-4"4'-0"DK              </t>
  </si>
  <si>
    <t xml:space="preserve">2-FLUSH MT SQ DECKS                    </t>
  </si>
  <si>
    <t xml:space="preserve">PADDLE BALL PANEL                      </t>
  </si>
  <si>
    <t xml:space="preserve">SPACE WALK                             </t>
  </si>
  <si>
    <t xml:space="preserve">DECK LEVEL BDG W/RAIL 6'               </t>
  </si>
  <si>
    <t xml:space="preserve">DECK/DECK BDG W/PIPE 8'                </t>
  </si>
  <si>
    <t xml:space="preserve">LHORIZONTAL LADDER                     </t>
  </si>
  <si>
    <t xml:space="preserve">LOOP ARCH CLIMB 4'-8"                  </t>
  </si>
  <si>
    <t xml:space="preserve">LOOP ARCH CLIMB 5'-4"/6'               </t>
  </si>
  <si>
    <t xml:space="preserve">'S'PIPE CLIMBER 4'-4'8"DK              </t>
  </si>
  <si>
    <t xml:space="preserve">LOOP HORIZ LADDER-6'                   </t>
  </si>
  <si>
    <t xml:space="preserve">NORIZ SINGLE RAIL LADDER               </t>
  </si>
  <si>
    <t xml:space="preserve">SIDE WINDER-96"                        </t>
  </si>
  <si>
    <t xml:space="preserve">5-RUNG VERTICAL CLIMBER                </t>
  </si>
  <si>
    <t xml:space="preserve">CLIMBING WALL W/RING                   </t>
  </si>
  <si>
    <t xml:space="preserve">PLAYWHEEL-3 1/2"POST                   </t>
  </si>
  <si>
    <t xml:space="preserve">TRAPEZE RINGS-4'                       </t>
  </si>
  <si>
    <t xml:space="preserve">SAND &amp; WATER TABLE                     </t>
  </si>
  <si>
    <t xml:space="preserve">DECK/DECK BDG W/RAILS 8'               </t>
  </si>
  <si>
    <t xml:space="preserve">BALCONY DECK                           </t>
  </si>
  <si>
    <t xml:space="preserve">LOOP CLIMBER                           </t>
  </si>
  <si>
    <t xml:space="preserve">FLAG                                   </t>
  </si>
  <si>
    <t xml:space="preserve">MUSIC PANEL                            </t>
  </si>
  <si>
    <t xml:space="preserve">SAFETY PANEL                           </t>
  </si>
  <si>
    <t xml:space="preserve">BANISTER SLIDE 40"-48"DK               </t>
  </si>
  <si>
    <t xml:space="preserve">DOUBLE ACTIVITY PANEL                  </t>
  </si>
  <si>
    <t xml:space="preserve">VERTICAL LADDER-3 RUNG                 </t>
  </si>
  <si>
    <t xml:space="preserve">VERTICAL LADDER-2 RUNG                 </t>
  </si>
  <si>
    <t xml:space="preserve">360DEG LOOP HORIZ LADDER               </t>
  </si>
  <si>
    <t xml:space="preserve">BRIDGE DECK LEVEL W/PIPE               </t>
  </si>
  <si>
    <t xml:space="preserve">CUSTOM ARCH PANEL 1-SIDE               </t>
  </si>
  <si>
    <t xml:space="preserve">PEAKED PERFORATED ROOF                 </t>
  </si>
  <si>
    <t xml:space="preserve">CLIFF CLIMBER-64"/72"                  </t>
  </si>
  <si>
    <t xml:space="preserve">PEDAL PUSHER                           </t>
  </si>
  <si>
    <t xml:space="preserve">RADIUS CHAIN NET CLIMB-8'              </t>
  </si>
  <si>
    <t xml:space="preserve">CLIFF CLIMBER 48"-56"                  </t>
  </si>
  <si>
    <t xml:space="preserve">ADA SPIN AND WIN PANEL                 </t>
  </si>
  <si>
    <t xml:space="preserve">BRIDGE W/6' PIPE WALL                  </t>
  </si>
  <si>
    <t xml:space="preserve">ATTACHMENT TUBE                        </t>
  </si>
  <si>
    <t xml:space="preserve">HDPE VERTICAL LADDER-24"               </t>
  </si>
  <si>
    <t xml:space="preserve">LEG LIFT                               </t>
  </si>
  <si>
    <t xml:space="preserve">VERTICAL LADDER-HDPE                   </t>
  </si>
  <si>
    <t xml:space="preserve">VERTICAL LADDER-HDPE-32"               </t>
  </si>
  <si>
    <t xml:space="preserve">MOUNTAIN CLIMBER 2'-8"                 </t>
  </si>
  <si>
    <t xml:space="preserve">QUEST LINK                             </t>
  </si>
  <si>
    <t xml:space="preserve">FIN-ATIC                               </t>
  </si>
  <si>
    <t xml:space="preserve">ASCEND                                 </t>
  </si>
  <si>
    <t xml:space="preserve">COIL CLIMBER 6'-0"DECK                 </t>
  </si>
  <si>
    <t xml:space="preserve">COIL CLIMBER 5'-4"DECK                 </t>
  </si>
  <si>
    <t xml:space="preserve">MOUNTAIN CLIMBER 4'-0"                 </t>
  </si>
  <si>
    <t xml:space="preserve">STAIRCASE 2'-8"DECK                    </t>
  </si>
  <si>
    <t xml:space="preserve">STAIRCASE 4'-0"DECK                    </t>
  </si>
  <si>
    <t xml:space="preserve">STAIRCASE 5'-4"DECK                    </t>
  </si>
  <si>
    <t xml:space="preserve">STAIRCASE 6'-0"DECK                    </t>
  </si>
  <si>
    <t xml:space="preserve">COIL CLIMBER 3'-4"                     </t>
  </si>
  <si>
    <t xml:space="preserve">COIL CLIMBER 4'-0"                     </t>
  </si>
  <si>
    <t xml:space="preserve">COIL CLIMBER 2'-8"                     </t>
  </si>
  <si>
    <t xml:space="preserve">LOOP POLE 2'-8"                        </t>
  </si>
  <si>
    <t xml:space="preserve">LOOP POLE 3'-4"                        </t>
  </si>
  <si>
    <t xml:space="preserve">LOOP POLE 4'-0"                        </t>
  </si>
  <si>
    <t xml:space="preserve">LOOP POLE 4'-8"DECK                    </t>
  </si>
  <si>
    <t xml:space="preserve">LOOP POLE 5'-4"DECK                    </t>
  </si>
  <si>
    <t xml:space="preserve">LOOP POLE 6'-0"DECK                    </t>
  </si>
  <si>
    <t xml:space="preserve">SIDE CLIMBER 2'-8"DECK                 </t>
  </si>
  <si>
    <t xml:space="preserve">SIDE CLIMBER 3'-4"DECK                 </t>
  </si>
  <si>
    <t xml:space="preserve">SIDE CLIMBER 4'-0"DECK                 </t>
  </si>
  <si>
    <t xml:space="preserve">SIDE CLIMBER 4'-8"DECK                 </t>
  </si>
  <si>
    <t xml:space="preserve">SIDE CLIMBER 5'-4"DECK                 </t>
  </si>
  <si>
    <t xml:space="preserve">SIDE CLIMBER 6'-0"DECK                 </t>
  </si>
  <si>
    <t xml:space="preserve">SPIRAL STEP CLIMBER 2'-8"              </t>
  </si>
  <si>
    <t xml:space="preserve">SPIRAL STEP CLIMBER 3'-4"              </t>
  </si>
  <si>
    <t xml:space="preserve">SPIRAL STEP CLIMBER 4'-0"              </t>
  </si>
  <si>
    <t xml:space="preserve">SPIRAL STEP CLIMBER 4'-8"              </t>
  </si>
  <si>
    <t xml:space="preserve">SPIRAL STEP CLIMBER 5'-4"              </t>
  </si>
  <si>
    <t xml:space="preserve">SPIRAL STEP CLIMBER 6'-0"              </t>
  </si>
  <si>
    <t xml:space="preserve">VERT LOOP CLIMBER  2'-8"               </t>
  </si>
  <si>
    <t xml:space="preserve">VERT LOOP CLIMB 3'-4/4'0"              </t>
  </si>
  <si>
    <t xml:space="preserve">VERT RING CLIMBER 2'-8"DK              </t>
  </si>
  <si>
    <t xml:space="preserve">VERT RING CLIMBER 3'-4"DK              </t>
  </si>
  <si>
    <t xml:space="preserve">VERT RING CLIMBER 4'-0"DK              </t>
  </si>
  <si>
    <t xml:space="preserve">STAIRCASE 2'-0"DECK                    </t>
  </si>
  <si>
    <t xml:space="preserve">STAIRCASE 3'-4"DECK                    </t>
  </si>
  <si>
    <t xml:space="preserve">STAIRCASE 4'-8"DECK                    </t>
  </si>
  <si>
    <t xml:space="preserve">SUMMIT                                 </t>
  </si>
  <si>
    <t xml:space="preserve">3.5"ALUM UPR W/CAP 84"                 </t>
  </si>
  <si>
    <t xml:space="preserve">3.5"ALUM UPR W/CAP 132"                </t>
  </si>
  <si>
    <t xml:space="preserve">3.5"ALUM UPR W/CAP 156"                </t>
  </si>
  <si>
    <t xml:space="preserve">3.5"ALUM UPR W/CAP 180"                </t>
  </si>
  <si>
    <t xml:space="preserve">3.5"ALUM UPR W/O CAP 132"              </t>
  </si>
  <si>
    <t xml:space="preserve">3.5"ALUM UPR W/O CAP 156"              </t>
  </si>
  <si>
    <t xml:space="preserve">3.5"ALUM UPR W/O CAP 180"              </t>
  </si>
  <si>
    <t xml:space="preserve">HIGH QUEST                             </t>
  </si>
  <si>
    <t xml:space="preserve">RIDGE TOP                              </t>
  </si>
  <si>
    <t xml:space="preserve">APEX CLIMBING ATTACHMENT               </t>
  </si>
  <si>
    <t xml:space="preserve">APEX SINGLE LATERAL LINK               </t>
  </si>
  <si>
    <t xml:space="preserve">APEX DOUBLE LATERAL LINK               </t>
  </si>
  <si>
    <t xml:space="preserve">APEX SINGLE LATERAL ATT                </t>
  </si>
  <si>
    <t xml:space="preserve">APEX DOUBLE LATERAL ATT                </t>
  </si>
  <si>
    <t xml:space="preserve">WIGGLE WAVE CLIMBER 8'-0"              </t>
  </si>
  <si>
    <t xml:space="preserve">WIGGLE WAVE CLIMBER 7'-4"              </t>
  </si>
  <si>
    <t xml:space="preserve">WIGGLE WAVE CLIMBER 6'-0"              </t>
  </si>
  <si>
    <t xml:space="preserve">WIGGLE WAVE CLIMBER 5'-4"              </t>
  </si>
  <si>
    <t xml:space="preserve">WIGGLE WAVE CLIMBER 4'-0"              </t>
  </si>
  <si>
    <t xml:space="preserve">CLIMBING ARC 8'-0"                     </t>
  </si>
  <si>
    <t xml:space="preserve">CLIMBING ARC 7'-4"                     </t>
  </si>
  <si>
    <t xml:space="preserve">CLIMBING ARC 6'-0"                     </t>
  </si>
  <si>
    <t xml:space="preserve">CLIMBING ARC 5'-4"                     </t>
  </si>
  <si>
    <t xml:space="preserve">CLIMBING ARC 4'-0"                     </t>
  </si>
  <si>
    <t xml:space="preserve">CLIMBING ARC 6'-8"                     </t>
  </si>
  <si>
    <t xml:space="preserve">WIGGLE WAVE CLIMBER 6'-8"              </t>
  </si>
  <si>
    <t xml:space="preserve">CONVERSION SQUARE DECK                 </t>
  </si>
  <si>
    <t xml:space="preserve">DECK TO DECK STAIRS 1'-4"              </t>
  </si>
  <si>
    <t xml:space="preserve">DECK TO DECK STAIRS 2'-0"              </t>
  </si>
  <si>
    <t xml:space="preserve">DECK TO DECK STAIRS 2'-8"              </t>
  </si>
  <si>
    <t xml:space="preserve">DECK TO DECK STAIRS 3'-4"              </t>
  </si>
  <si>
    <t xml:space="preserve">TRI TRANSFER W/HAND 2'-0"              </t>
  </si>
  <si>
    <t xml:space="preserve">TRIANGLE TRANSFER 3'-4"                </t>
  </si>
  <si>
    <t xml:space="preserve">LOG ROLL                               </t>
  </si>
  <si>
    <t xml:space="preserve">40"VERTICAL LADDER-HDPE                </t>
  </si>
  <si>
    <t xml:space="preserve">48"VERTICAL LADDER-HDPE                </t>
  </si>
  <si>
    <t xml:space="preserve">BARRIER PANEL                          </t>
  </si>
  <si>
    <t xml:space="preserve">BARRIER PANEL W/WHEEL                  </t>
  </si>
  <si>
    <t xml:space="preserve">ENHANCED PANEL W/WHEEL-BD              </t>
  </si>
  <si>
    <t xml:space="preserve">TURNING BAR                            </t>
  </si>
  <si>
    <t xml:space="preserve">SINGLE SEAT                            </t>
  </si>
  <si>
    <t xml:space="preserve">TRESTLE BRIDGE 3'-0"                   </t>
  </si>
  <si>
    <t xml:space="preserve">TRESTLE BRIDGE 6'-0"                   </t>
  </si>
  <si>
    <t xml:space="preserve">MINI-PANEL                             </t>
  </si>
  <si>
    <t xml:space="preserve">3'-0"CRAWL TUNNEL                      </t>
  </si>
  <si>
    <t xml:space="preserve">CLIFF CLIMBER 6'-8"/7'-4"              </t>
  </si>
  <si>
    <t xml:space="preserve">CLIFF CLIMBER 8'-0"                    </t>
  </si>
  <si>
    <t xml:space="preserve">TUBA TALK                              </t>
  </si>
  <si>
    <t xml:space="preserve">SINGLE RAIL LADDER-16"                 </t>
  </si>
  <si>
    <t xml:space="preserve">SINGLE RAIL LADDER-24"                 </t>
  </si>
  <si>
    <t xml:space="preserve">SINGLE RAIL LADDER-32"                 </t>
  </si>
  <si>
    <t xml:space="preserve">SGL RAIL LADDER LINK                   </t>
  </si>
  <si>
    <t xml:space="preserve">HORIZ DBL RAIL LADDER LNK              </t>
  </si>
  <si>
    <t xml:space="preserve">HORIZ DBL RAIL LADDER-16"              </t>
  </si>
  <si>
    <t xml:space="preserve">HORIZ DBL RAIL LADDER-24"              </t>
  </si>
  <si>
    <t xml:space="preserve">HORIZ DBL RAIL LADDER-32"              </t>
  </si>
  <si>
    <t xml:space="preserve">CLIMB-A-ROUND LINK                     </t>
  </si>
  <si>
    <t xml:space="preserve">CLIMB-A-ROUND 16"                      </t>
  </si>
  <si>
    <t xml:space="preserve">CLIMB-A-ROUND 24"                      </t>
  </si>
  <si>
    <t xml:space="preserve">CLIMB-A-ROUND 32"                      </t>
  </si>
  <si>
    <t xml:space="preserve">BUTTON CLIMB-16"                       </t>
  </si>
  <si>
    <t xml:space="preserve">BUTTON CLIMB-24"                       </t>
  </si>
  <si>
    <t xml:space="preserve">BUTTON CLIMB-32"                       </t>
  </si>
  <si>
    <t xml:space="preserve">BUTTON CLIMB-40"                       </t>
  </si>
  <si>
    <t xml:space="preserve">HAND PEDALER                           </t>
  </si>
  <si>
    <t xml:space="preserve">ELEVATING SPACE WALK                   </t>
  </si>
  <si>
    <t xml:space="preserve">DISCRETE UNIT #62421                   </t>
  </si>
  <si>
    <t xml:space="preserve">SIDE STEPPER                           </t>
  </si>
  <si>
    <t xml:space="preserve">SWING AROUND 16"DECK                   </t>
  </si>
  <si>
    <t xml:space="preserve">SWING AROUND 24"DECK                   </t>
  </si>
  <si>
    <t xml:space="preserve">SOUND WAVES                            </t>
  </si>
  <si>
    <t xml:space="preserve">JUBILATION STATION                     </t>
  </si>
  <si>
    <t xml:space="preserve">TRIPLE THRILL                          </t>
  </si>
  <si>
    <t xml:space="preserve">BUG ENCLOSURE PANEL                    </t>
  </si>
  <si>
    <t xml:space="preserve">WATER CYCLE PANEL                      </t>
  </si>
  <si>
    <t xml:space="preserve">EARTH PANEL                            </t>
  </si>
  <si>
    <t xml:space="preserve">TOWER PEAK                             </t>
  </si>
  <si>
    <t xml:space="preserve">3.5"ALUM UPR W/O CAP 6'                </t>
  </si>
  <si>
    <t xml:space="preserve">3.5"ALUM UPR W/O CAP 7'                </t>
  </si>
  <si>
    <t xml:space="preserve">3.5"ALUM UPR W/O CAP 8'                </t>
  </si>
  <si>
    <t xml:space="preserve">VERT RING CLIMBER 4'-8"                </t>
  </si>
  <si>
    <t xml:space="preserve">VERT RING CLIMBER 5'-4"                </t>
  </si>
  <si>
    <t xml:space="preserve">VERT RING CLIMBER 6'-0"                </t>
  </si>
  <si>
    <t xml:space="preserve">TELEPHONE TUBE                         </t>
  </si>
  <si>
    <t xml:space="preserve">3.5"OD ALUM POST W/CAP 3'              </t>
  </si>
  <si>
    <t xml:space="preserve">3.5"OD ALUM POST W/CAP 4'              </t>
  </si>
  <si>
    <t xml:space="preserve">3.5"OD ALUM POST W/CAP 5'              </t>
  </si>
  <si>
    <t xml:space="preserve">3.5"OD ALUM POST W/CAP 6'              </t>
  </si>
  <si>
    <t xml:space="preserve">3.5"OD ALUM POST W/CAP 7'              </t>
  </si>
  <si>
    <t xml:space="preserve">3.5"OD ALUM POST W/CAP 8'              </t>
  </si>
  <si>
    <t xml:space="preserve">3.5"OD ALUM POST W/CAP 9'              </t>
  </si>
  <si>
    <t xml:space="preserve">3.5"OD ALUM POST W/CAP10'              </t>
  </si>
  <si>
    <t xml:space="preserve">3.5"OD ALUM POST W/CAP11'              </t>
  </si>
  <si>
    <t xml:space="preserve">3.5"OD ALUM POST W/CAP12'              </t>
  </si>
  <si>
    <t xml:space="preserve">3.5"OD ALUM POST W/CAP13'              </t>
  </si>
  <si>
    <t xml:space="preserve">3.5"OD ALUM POST W/CAP14'              </t>
  </si>
  <si>
    <t xml:space="preserve">3.5"OD ALUM POST W/CAP15'              </t>
  </si>
  <si>
    <t xml:space="preserve">7'-4"LOOP ARCH CLIMBER                 </t>
  </si>
  <si>
    <t xml:space="preserve">8'-0"LOOP ARCH CLIMBER                 </t>
  </si>
  <si>
    <t xml:space="preserve">7'-4"LOOP POLE CLIMBER                 </t>
  </si>
  <si>
    <t xml:space="preserve">8'-0"LOOP POLE CLIMBER                 </t>
  </si>
  <si>
    <t xml:space="preserve">WHISTLE                                </t>
  </si>
  <si>
    <t xml:space="preserve">7'-4"COIL CLIMBER                      </t>
  </si>
  <si>
    <t xml:space="preserve">8'-0"COIL CLIMBER                      </t>
  </si>
  <si>
    <t xml:space="preserve">ARCH BDG W/PIPE WALL-36"               </t>
  </si>
  <si>
    <t xml:space="preserve">ARCH BDG W/PIPE WALL-72"               </t>
  </si>
  <si>
    <t xml:space="preserve">CUSTOM TEXT PANEL 2-SIDED              </t>
  </si>
  <si>
    <t xml:space="preserve">90DEG LOOP LADDER LINK                 </t>
  </si>
  <si>
    <t xml:space="preserve">90DEG LOOP LADDER-16"                  </t>
  </si>
  <si>
    <t xml:space="preserve">90DEG LOOP LADDER-24"                  </t>
  </si>
  <si>
    <t xml:space="preserve">90DEG LOOP LADDER-32"                  </t>
  </si>
  <si>
    <t xml:space="preserve">HORIZ LOOP LADDER-16"                  </t>
  </si>
  <si>
    <t xml:space="preserve">HORIZ LOOP LADDER-24"                  </t>
  </si>
  <si>
    <t xml:space="preserve">HORIZ LOOP LADDER-32"                  </t>
  </si>
  <si>
    <t xml:space="preserve">HURRICANE SLIDE 48"                    </t>
  </si>
  <si>
    <t xml:space="preserve">HURRICANE SLIDE 56"                    </t>
  </si>
  <si>
    <t xml:space="preserve">HURRICANE SLIDE 64"                    </t>
  </si>
  <si>
    <t xml:space="preserve">HURRICANE SLIDE 72"                    </t>
  </si>
  <si>
    <t xml:space="preserve">SHORIZ LADDER LINK                     </t>
  </si>
  <si>
    <t xml:space="preserve">SHORIZ LADDER ATTCH-16"                </t>
  </si>
  <si>
    <t xml:space="preserve">SHORIZ LADDER ATTCH-24"                </t>
  </si>
  <si>
    <t xml:space="preserve">SHORIZ LADDER ATTCH-32"                </t>
  </si>
  <si>
    <t xml:space="preserve">MOUNT EVEREST 72"                      </t>
  </si>
  <si>
    <t xml:space="preserve">CHINNING BAR ATTACH                    </t>
  </si>
  <si>
    <t xml:space="preserve">TURNING BAR ATTACH                     </t>
  </si>
  <si>
    <t xml:space="preserve">SWIVEL STATION-2 DECK-16"              </t>
  </si>
  <si>
    <t xml:space="preserve">SWIVEL STATION-2 DECK-24"              </t>
  </si>
  <si>
    <t xml:space="preserve">SWIVEL STATION-2 DECK-32"              </t>
  </si>
  <si>
    <t xml:space="preserve">SWIVEL STATION-3 DECK-16"              </t>
  </si>
  <si>
    <t xml:space="preserve">SWIVEL STATION-3 DECK-24"              </t>
  </si>
  <si>
    <t xml:space="preserve">SWIVEL STATION-3 DECK-32"              </t>
  </si>
  <si>
    <t xml:space="preserve">SWIVEL STATION-2 DECK                  </t>
  </si>
  <si>
    <t xml:space="preserve">SWIVEL STATION-3 DECK                  </t>
  </si>
  <si>
    <t xml:space="preserve">BARRIER PANEL W/RAINWHEEL              </t>
  </si>
  <si>
    <t xml:space="preserve">RAIN WHEEL                             </t>
  </si>
  <si>
    <t xml:space="preserve">MT EVEREST LINK                        </t>
  </si>
  <si>
    <t xml:space="preserve">MT EVEREST-SLIDING POLE                </t>
  </si>
  <si>
    <t xml:space="preserve">MT EVEREST-COIL CLIMBER                </t>
  </si>
  <si>
    <t xml:space="preserve">U.S.MAP PANEL                          </t>
  </si>
  <si>
    <t xml:space="preserve">DRUM LINE                              </t>
  </si>
  <si>
    <t xml:space="preserve">DEEP KETTLE DRUM                       </t>
  </si>
  <si>
    <t xml:space="preserve">RATTLE &amp; RING                          </t>
  </si>
  <si>
    <t xml:space="preserve">SIGN LANGUAGE PANEL                    </t>
  </si>
  <si>
    <t xml:space="preserve">HORIZ LOOP LADDER                      </t>
  </si>
  <si>
    <t xml:space="preserve">BELOW DECK PANEL ADAPTER               </t>
  </si>
  <si>
    <t xml:space="preserve">TIGHT ROPE LINK                        </t>
  </si>
  <si>
    <t xml:space="preserve">CABLE RIDGE LINK                       </t>
  </si>
  <si>
    <t xml:space="preserve">LABYRINTH LINK                         </t>
  </si>
  <si>
    <t xml:space="preserve">CABLE CLIMB-A-CROSS                    </t>
  </si>
  <si>
    <t xml:space="preserve">2'BELOW DECK CRAWL TUBE                </t>
  </si>
  <si>
    <t xml:space="preserve">3'BELOW DECK CRAWL TUBE                </t>
  </si>
  <si>
    <t xml:space="preserve">4'BELOW DECK CRAWL TUBE                </t>
  </si>
  <si>
    <t xml:space="preserve">6'BELOW DECK CRAWL TUBE                </t>
  </si>
  <si>
    <t xml:space="preserve">BELOW DECK"S"CRAWL TUBE                </t>
  </si>
  <si>
    <t xml:space="preserve">60DEG BELOW DECK CRAWL                 </t>
  </si>
  <si>
    <t xml:space="preserve">90DEG BELOW DECK CRAWL                 </t>
  </si>
  <si>
    <t xml:space="preserve">6'TRAPEZE RINGS-LINK                   </t>
  </si>
  <si>
    <t xml:space="preserve">9'TRAPEZE RINGS-LINK                   </t>
  </si>
  <si>
    <t xml:space="preserve">12'TRAPEZE RINGS-LINK                  </t>
  </si>
  <si>
    <t xml:space="preserve">PEAKED HDPE ROOF                       </t>
  </si>
  <si>
    <t xml:space="preserve">4'-0"S.S.SLIDE                         </t>
  </si>
  <si>
    <t xml:space="preserve">5'-4"S.S.SLIDE                         </t>
  </si>
  <si>
    <t xml:space="preserve">6'-0"S.S.SLIDE                         </t>
  </si>
  <si>
    <t xml:space="preserve">7'-4"S.S.SLIDE                         </t>
  </si>
  <si>
    <t xml:space="preserve">8'-0"S.S.SLIDE                         </t>
  </si>
  <si>
    <t xml:space="preserve">DURAMAX DECK SAMPLE                    </t>
  </si>
  <si>
    <t xml:space="preserve">COIL CLIMBER 4'-8"DECK                 </t>
  </si>
  <si>
    <t xml:space="preserve">OFFSET ENTRY ARCHWAY                   </t>
  </si>
  <si>
    <t xml:space="preserve">ROOF EXTENSION-24"                     </t>
  </si>
  <si>
    <t xml:space="preserve">ACCESSIBLE SHIP'S WHEEL                </t>
  </si>
  <si>
    <t xml:space="preserve">ALUM ARCH-DURAMAX                      </t>
  </si>
  <si>
    <t xml:space="preserve">2'-0"CRAWL TUNNEL                      </t>
  </si>
  <si>
    <t xml:space="preserve">4'-0"CRAWL TUNNEL                      </t>
  </si>
  <si>
    <t xml:space="preserve">6'-0"CRAWL TUNNEL                      </t>
  </si>
  <si>
    <t xml:space="preserve">BUBBLE PANEL                           </t>
  </si>
  <si>
    <t xml:space="preserve">VERTICAL OFFSET TUNNEL                 </t>
  </si>
  <si>
    <t xml:space="preserve">'S'CRAWL TUBE                          </t>
  </si>
  <si>
    <t xml:space="preserve">90 DEG CRAWL TUNNEL                    </t>
  </si>
  <si>
    <t xml:space="preserve">60 DEG CRAWL TUNNEL                    </t>
  </si>
  <si>
    <t xml:space="preserve">CRISS CROSS CRAWL TUNNEL               </t>
  </si>
  <si>
    <t xml:space="preserve">CAMEL CRAWL TUNNEL                     </t>
  </si>
  <si>
    <t xml:space="preserve">TUNNEL SLIDE 2'-0"                     </t>
  </si>
  <si>
    <t xml:space="preserve">TUNNEL SLIDE 3'-4"                     </t>
  </si>
  <si>
    <t xml:space="preserve">TUNNEL SLIDE 4'-0"                     </t>
  </si>
  <si>
    <t xml:space="preserve">TUNNEL SLIDE 4'-8"                     </t>
  </si>
  <si>
    <t xml:space="preserve">TUNNEL SLIDE 5'-4"                     </t>
  </si>
  <si>
    <t xml:space="preserve">TUNNEL SLIDE 6'-0"                     </t>
  </si>
  <si>
    <t xml:space="preserve">TUNNEL SLIDE 8'-0"                     </t>
  </si>
  <si>
    <t xml:space="preserve">ADA PEDAL PUSHER                       </t>
  </si>
  <si>
    <t xml:space="preserve">ENTRY ARCHWAY                          </t>
  </si>
  <si>
    <t xml:space="preserve">'S'TUNNEL SLIDE 4'-0"                  </t>
  </si>
  <si>
    <t xml:space="preserve">'S'TUNNEL SLIDE 4'-8"                  </t>
  </si>
  <si>
    <t xml:space="preserve">'S'TUNNEL SLIDE 5'-4"                  </t>
  </si>
  <si>
    <t xml:space="preserve">'S'TUNNEL SLIDE 6'-0"                  </t>
  </si>
  <si>
    <t xml:space="preserve">'S'TUNNEL SLIDE 8'-0"                  </t>
  </si>
  <si>
    <t xml:space="preserve">'L'TUNNEL SLIDE 4'/4'-8"               </t>
  </si>
  <si>
    <t xml:space="preserve">'L'TUNNEL SLIDE 5'-4"                  </t>
  </si>
  <si>
    <t xml:space="preserve">'L'TUNNEL SLIDE 6'-0"                  </t>
  </si>
  <si>
    <t xml:space="preserve">BENCH SEAT                             </t>
  </si>
  <si>
    <t xml:space="preserve">CUSTOM TEXT PANEL                      </t>
  </si>
  <si>
    <t xml:space="preserve">CRAWL-THRU PANEL                       </t>
  </si>
  <si>
    <t xml:space="preserve">SPRING SEE-SAW (INGRD)                 </t>
  </si>
  <si>
    <t xml:space="preserve">LEAF HOP                               </t>
  </si>
  <si>
    <t xml:space="preserve">ROCKY MOUNTAIN PASS                    </t>
  </si>
  <si>
    <t xml:space="preserve">HIDE-A-WAY CLUBHOUSE                   </t>
  </si>
  <si>
    <t xml:space="preserve">3'HILLSIDE VELOCITY SLIDE              </t>
  </si>
  <si>
    <t xml:space="preserve">4'HILLSIDE VELOCITY SLIDE              </t>
  </si>
  <si>
    <t xml:space="preserve">5'HILLSIDE VELOCITY SLIDE              </t>
  </si>
  <si>
    <t xml:space="preserve">6'HILLSIDE VELOCITY SLIDE              </t>
  </si>
  <si>
    <t xml:space="preserve">3'HILLSIDE S.S.SLIDE                   </t>
  </si>
  <si>
    <t xml:space="preserve">4'HILLSIDE S.S.SLIDE                   </t>
  </si>
  <si>
    <t xml:space="preserve">5'HILLSIDE S.S.SLIDE                   </t>
  </si>
  <si>
    <t xml:space="preserve">6'HILLSIDE S.S.SLIDE                   </t>
  </si>
  <si>
    <t xml:space="preserve">3'HILLSIDE S.S.DBL SLIDE               </t>
  </si>
  <si>
    <t xml:space="preserve">4'HILLSIDE S.S.DBL SLIDE               </t>
  </si>
  <si>
    <t xml:space="preserve">5'HILLSIDE S.S.DBL SLIDE               </t>
  </si>
  <si>
    <t xml:space="preserve">6'HILLSIDE S.S.DBL SLIDE               </t>
  </si>
  <si>
    <t xml:space="preserve">WHIRL &amp; TWIRL W/CLICKER                </t>
  </si>
  <si>
    <t xml:space="preserve">WHIRL &amp; TWIRL                          </t>
  </si>
  <si>
    <t xml:space="preserve">ROLLER TABLE                           </t>
  </si>
  <si>
    <t xml:space="preserve">TRIPLE SOLSTICE                        </t>
  </si>
  <si>
    <t xml:space="preserve">PINNACLE COASTER                       </t>
  </si>
  <si>
    <t xml:space="preserve">PINNACLE CRUISER                       </t>
  </si>
  <si>
    <t xml:space="preserve">PINNACLE DOME CLIMBER                  </t>
  </si>
  <si>
    <t xml:space="preserve">REFLECTIONS SELFIE SWING 3.5"          </t>
  </si>
  <si>
    <t xml:space="preserve">TOT SELFIE SWING 3 1/2"                </t>
  </si>
  <si>
    <t xml:space="preserve">TWEEN SWING 3 1/2"OD                   </t>
  </si>
  <si>
    <t xml:space="preserve">TOT MATES SELFIE SWING 3.5"            </t>
  </si>
  <si>
    <t xml:space="preserve">CANTILEVER TOT SWING 3 1/2"            </t>
  </si>
  <si>
    <t xml:space="preserve">REFLECTIONS SELFIE SWING 5"            </t>
  </si>
  <si>
    <t xml:space="preserve">SELFIE TOT SWING 5"                    </t>
  </si>
  <si>
    <t xml:space="preserve">TWEEN SWING 5"OD                       </t>
  </si>
  <si>
    <t xml:space="preserve">TWEEN SWING 2 3/8"OD                   </t>
  </si>
  <si>
    <t xml:space="preserve">SELFIE TOT SWING 2 3/8"OD              </t>
  </si>
  <si>
    <t xml:space="preserve">TOT MATES SELFIE SWING 5"              </t>
  </si>
  <si>
    <t xml:space="preserve">TWEEN MATES SWING 3 1/2"               </t>
  </si>
  <si>
    <t xml:space="preserve">TWEEN MATES SWING 5"                   </t>
  </si>
  <si>
    <t xml:space="preserve">CANTILEVER TOT SWING                   </t>
  </si>
  <si>
    <t xml:space="preserve">CANTILEVER TOT SWING 5"                </t>
  </si>
  <si>
    <t xml:space="preserve">5" CANTILEVER TOT SWING                </t>
  </si>
  <si>
    <t xml:space="preserve">JUMP 2 IT                              </t>
  </si>
  <si>
    <t xml:space="preserve">SIT 2 IT                               </t>
  </si>
  <si>
    <t xml:space="preserve">TRIPLE TOSS                            </t>
  </si>
  <si>
    <t xml:space="preserve">NDS FITNESS SIGN PKG                   </t>
  </si>
  <si>
    <t xml:space="preserve">NDS PLAY ON SIGN PKG                   </t>
  </si>
  <si>
    <t xml:space="preserve">NDS INCLUSIVE PLAY SIGN PKG            </t>
  </si>
  <si>
    <t xml:space="preserve">NDS PATHWAYS FOR PLAY SIGN PKG         </t>
  </si>
  <si>
    <t xml:space="preserve">NDS NATURE GROUNDS SIGN PKG            </t>
  </si>
  <si>
    <t xml:space="preserve">SWIRL WITH ME                          </t>
  </si>
  <si>
    <t xml:space="preserve">5"SOLOBAY SWING FRAME                  </t>
  </si>
  <si>
    <t xml:space="preserve">5"SOLOBAY ADD A BAY                    </t>
  </si>
  <si>
    <t xml:space="preserve">3.5"SOLOBAY SWING FRAME                </t>
  </si>
  <si>
    <t xml:space="preserve">3.5"SOLOBAY ADD A BAY                  </t>
  </si>
  <si>
    <t xml:space="preserve">SWIRL W/ME RETRO KIT                   </t>
  </si>
  <si>
    <t xml:space="preserve">SWIRL W/ME W/HANDLE RETRO KIT          </t>
  </si>
  <si>
    <t xml:space="preserve">INCLUSIVE ORBIT                        </t>
  </si>
  <si>
    <t xml:space="preserve">SHADED SWING 1 BA                      </t>
  </si>
  <si>
    <t xml:space="preserve">SHADED SWING 2 BAY                     </t>
  </si>
  <si>
    <t xml:space="preserve">SHADED SWING 3 BAY                     </t>
  </si>
  <si>
    <t xml:space="preserve">SHADED SWING 4 BAY                     </t>
  </si>
  <si>
    <t xml:space="preserve">POST MOUNT SANITIZER &amp; RECEPTACLE ING  </t>
  </si>
  <si>
    <t xml:space="preserve">POST MOUNTED SANITIZER - INGROUND      </t>
  </si>
  <si>
    <t xml:space="preserve">SANITIZER ADD-ON                       </t>
  </si>
  <si>
    <t xml:space="preserve">POST MOUNT AUTOMATIC HOLDER - INGROUND </t>
  </si>
  <si>
    <t xml:space="preserve">POST MT AUTO HOLDER &amp; RECEP - INGROUND </t>
  </si>
  <si>
    <t xml:space="preserve">AUTOMATIC HOLDER ADD-ON                </t>
  </si>
  <si>
    <t xml:space="preserve">POST MNT SANITIZER &amp; RECEPTACLE SM     </t>
  </si>
  <si>
    <t xml:space="preserve">POST MOUNTED SANITIZER  SM             </t>
  </si>
  <si>
    <t xml:space="preserve">POST MOUNT AUTOMATIC HOLDER SM         </t>
  </si>
  <si>
    <t xml:space="preserve">POST MT AUTO HOLDER &amp; RECEPTACLE SM    </t>
  </si>
  <si>
    <t xml:space="preserve">ORCA COIL SPRING                       </t>
  </si>
  <si>
    <t xml:space="preserve">ORCA C-SPRING                          </t>
  </si>
  <si>
    <t xml:space="preserve">SPEEDBOAT COIL SPRING                  </t>
  </si>
  <si>
    <t xml:space="preserve">SPEEDBOAT C-SPRING                     </t>
  </si>
  <si>
    <t xml:space="preserve">HOME RUN COIL SPRING                   </t>
  </si>
  <si>
    <t xml:space="preserve">HOME RUN C-SPRING                      </t>
  </si>
  <si>
    <t xml:space="preserve">THREE POINTER COIL SPRING              </t>
  </si>
  <si>
    <t xml:space="preserve">THREE POINTER C-SPRING                 </t>
  </si>
  <si>
    <t xml:space="preserve">HAT TRICK COIL SPRING                  </t>
  </si>
  <si>
    <t xml:space="preserve">HAT TRICK C-SPRING                     </t>
  </si>
  <si>
    <t xml:space="preserve">TOUCHDOWN COIL SPRING                  </t>
  </si>
  <si>
    <t xml:space="preserve">TOUCHDOWN C-SPRING                     </t>
  </si>
  <si>
    <t xml:space="preserve">SATURN COIL SPRING                     </t>
  </si>
  <si>
    <t xml:space="preserve">LAMBCHOP COIL SPRING                   </t>
  </si>
  <si>
    <t xml:space="preserve">LAMBCHOP C-SPRING                      </t>
  </si>
  <si>
    <t xml:space="preserve">BAA BAA COIL SPRING                    </t>
  </si>
  <si>
    <t xml:space="preserve">BAA BAA C-SPRING                       </t>
  </si>
  <si>
    <t xml:space="preserve">ROCKETSHIP COIL SPRING                 </t>
  </si>
  <si>
    <t xml:space="preserve">ROCKETSHIP C-SPRING                    </t>
  </si>
  <si>
    <t xml:space="preserve">DOODLEBUG COIL SPRING                  </t>
  </si>
  <si>
    <t xml:space="preserve">DOODLEBUG C-SPRING                     </t>
  </si>
  <si>
    <t xml:space="preserve">PAINT SHOP                             </t>
  </si>
  <si>
    <t xml:space="preserve">CAT'S DEN                              </t>
  </si>
  <si>
    <t xml:space="preserve">SAILBOAT SAND BOX                      </t>
  </si>
  <si>
    <t xml:space="preserve">EDUCATION ACTIVITY CENTER              </t>
  </si>
  <si>
    <t xml:space="preserve">FLIGHT JET                             </t>
  </si>
  <si>
    <t xml:space="preserve">GAME CENTRAL STATION                   </t>
  </si>
  <si>
    <t xml:space="preserve">IMAGINATION STATION                    </t>
  </si>
  <si>
    <t xml:space="preserve">SAND SPOT                              </t>
  </si>
  <si>
    <t xml:space="preserve">FIRE TRUCK CAB                         </t>
  </si>
  <si>
    <t xml:space="preserve">SEE-SAW BOUNCER                        </t>
  </si>
  <si>
    <t xml:space="preserve">2+2 SWINGER BOUNCER                    </t>
  </si>
  <si>
    <t xml:space="preserve">MOTORCYCLE BOUNCE                      </t>
  </si>
  <si>
    <t xml:space="preserve">DOUBLE FLYER                           </t>
  </si>
  <si>
    <t xml:space="preserve">DOLPHIN BOUNCER                        </t>
  </si>
  <si>
    <t xml:space="preserve">BUOY BOUNCER                           </t>
  </si>
  <si>
    <t xml:space="preserve">SEAL BOUNCER                           </t>
  </si>
  <si>
    <t xml:space="preserve">TRUCK BOUNCER                          </t>
  </si>
  <si>
    <t xml:space="preserve">SEA HORSE BOUNCER                      </t>
  </si>
  <si>
    <t xml:space="preserve">FROG BOUNCER                           </t>
  </si>
  <si>
    <t xml:space="preserve">HORSE BOUNCE                           </t>
  </si>
  <si>
    <t xml:space="preserve">SOLO FLYER                             </t>
  </si>
  <si>
    <t xml:space="preserve">TIRE BOUNCER                           </t>
  </si>
  <si>
    <t xml:space="preserve">INGROUND MT SPRING RIDER               </t>
  </si>
  <si>
    <t xml:space="preserve">VAN SPRING RIDER                       </t>
  </si>
  <si>
    <t xml:space="preserve">FIRE TRUCK SPRING RIDER                </t>
  </si>
  <si>
    <t xml:space="preserve">DUMP TRUCK SPRING RIDER                </t>
  </si>
  <si>
    <t xml:space="preserve">HORSE BOUNCER                          </t>
  </si>
  <si>
    <t xml:space="preserve">PIRATE SHIP                            </t>
  </si>
  <si>
    <t xml:space="preserve">HELICOPTER                             </t>
  </si>
  <si>
    <t xml:space="preserve">HELICOPTER S/M                         </t>
  </si>
  <si>
    <t xml:space="preserve">4'PARK TIMBER                          </t>
  </si>
  <si>
    <t xml:space="preserve">PARK TIMBER END CAP                    </t>
  </si>
  <si>
    <t xml:space="preserve">SD101008IG Square w Glide              </t>
  </si>
  <si>
    <t xml:space="preserve">SD121208IG Square w Glide              </t>
  </si>
  <si>
    <t xml:space="preserve">SD141408IG Square w Glide              </t>
  </si>
  <si>
    <t xml:space="preserve">SD161608IG Square w Glide              </t>
  </si>
  <si>
    <t xml:space="preserve">SD181808IG Square w Glide              </t>
  </si>
  <si>
    <t xml:space="preserve">SD202008IG Square w Glide              </t>
  </si>
  <si>
    <t xml:space="preserve">SD222208IG Square w Glide              </t>
  </si>
  <si>
    <t xml:space="preserve">SD242408IG Square w Glide              </t>
  </si>
  <si>
    <t xml:space="preserve">SD262608IG Square w Glide              </t>
  </si>
  <si>
    <t xml:space="preserve">SD282808IG Square w Glide              </t>
  </si>
  <si>
    <t xml:space="preserve">SD303008IG Square w Glide              </t>
  </si>
  <si>
    <t xml:space="preserve">SD101010IG Square w Glide              </t>
  </si>
  <si>
    <t xml:space="preserve">SD121210IG Square w Glide              </t>
  </si>
  <si>
    <t xml:space="preserve">SD141410IG Square w Glide              </t>
  </si>
  <si>
    <t xml:space="preserve">SD161610IG Square w Glide              </t>
  </si>
  <si>
    <t xml:space="preserve">SD181810IG Square w Glide              </t>
  </si>
  <si>
    <t xml:space="preserve">SD202010IG Square w Glide              </t>
  </si>
  <si>
    <t xml:space="preserve">SD222210IG Square w Glide              </t>
  </si>
  <si>
    <t xml:space="preserve">SD242410IG Square w Glide              </t>
  </si>
  <si>
    <t xml:space="preserve">SD262610IG Square w Glide              </t>
  </si>
  <si>
    <t xml:space="preserve">SD282810IG Square w Glide              </t>
  </si>
  <si>
    <t xml:space="preserve">SD303010IG Square w Glide              </t>
  </si>
  <si>
    <t xml:space="preserve">SD161612IG Square w Glide              </t>
  </si>
  <si>
    <t xml:space="preserve">SD181812IG Square w Glide              </t>
  </si>
  <si>
    <t xml:space="preserve">SD202012IG Square w Glide              </t>
  </si>
  <si>
    <t xml:space="preserve">SD222212IG Square w Glide              </t>
  </si>
  <si>
    <t xml:space="preserve">SD242412IG Square w Glide              </t>
  </si>
  <si>
    <t xml:space="preserve">SD262612IG Square w Glide              </t>
  </si>
  <si>
    <t xml:space="preserve">SD282812IG Square w Glide              </t>
  </si>
  <si>
    <t xml:space="preserve">SD303012IG Square w Glide              </t>
  </si>
  <si>
    <t xml:space="preserve">RD101508IG Rectangle w Glide           </t>
  </si>
  <si>
    <t xml:space="preserve">RD102008IG Rectangle w Glide           </t>
  </si>
  <si>
    <t xml:space="preserve">RD131508IG Rectangle w Glide           </t>
  </si>
  <si>
    <t xml:space="preserve">RD132008IG Rectangle w Glide           </t>
  </si>
  <si>
    <t xml:space="preserve">RD152508IG Rectangle w Glide           </t>
  </si>
  <si>
    <t xml:space="preserve">RD182408IG Rectangle w Glide           </t>
  </si>
  <si>
    <t xml:space="preserve">RD182808IG Rectangle w Glide           </t>
  </si>
  <si>
    <t xml:space="preserve">RD183208IG Rectangle w Glide           </t>
  </si>
  <si>
    <t xml:space="preserve">RD183608IG Rectangle w Glide           </t>
  </si>
  <si>
    <t xml:space="preserve">RD202608IG Rectangle w Glide           </t>
  </si>
  <si>
    <t xml:space="preserve">RD203008IG Rectangle w Glide           </t>
  </si>
  <si>
    <t xml:space="preserve">RD203408IG Rectangle w Glide           </t>
  </si>
  <si>
    <t xml:space="preserve">RD203808IG Rectangle w Glide           </t>
  </si>
  <si>
    <t xml:space="preserve">RD243008IG Rectangle w Glide           </t>
  </si>
  <si>
    <t xml:space="preserve">RD243408IG Rectangle w Glide           </t>
  </si>
  <si>
    <t xml:space="preserve">RD243808IG Rectangle w Glide           </t>
  </si>
  <si>
    <t xml:space="preserve">RD244008IG Rectangle w Glide           </t>
  </si>
  <si>
    <t xml:space="preserve">RD283408IG Rectangle w Glide           </t>
  </si>
  <si>
    <t xml:space="preserve">RD283808IG Rectangle w Glide           </t>
  </si>
  <si>
    <t xml:space="preserve">RD101510IG Rectangle w Glide           </t>
  </si>
  <si>
    <t xml:space="preserve">RD102010IG Rectangle w Glide           </t>
  </si>
  <si>
    <t xml:space="preserve">RD131510IG Rectangle w Glide           </t>
  </si>
  <si>
    <t xml:space="preserve">RD132010IG Rectangle w Glide           </t>
  </si>
  <si>
    <t xml:space="preserve">RD152510IG Rectangle w Glide           </t>
  </si>
  <si>
    <t xml:space="preserve">RD182410IG Rectangle w Glide           </t>
  </si>
  <si>
    <t xml:space="preserve">RD182810IG Rectangle w Glide           </t>
  </si>
  <si>
    <t xml:space="preserve">RD183210IG Rectangle w Glide           </t>
  </si>
  <si>
    <t xml:space="preserve">RD183610IG Rectangle w Glide           </t>
  </si>
  <si>
    <t xml:space="preserve">RD202610IG Rectangle w Glide           </t>
  </si>
  <si>
    <t xml:space="preserve">RD203010IG Rectangle w Glide           </t>
  </si>
  <si>
    <t xml:space="preserve">RD203410IG Rectangle w Glide           </t>
  </si>
  <si>
    <t xml:space="preserve">RD203810IG Rectangle w Glide           </t>
  </si>
  <si>
    <t xml:space="preserve">RD243010IG Rectangle w Glide           </t>
  </si>
  <si>
    <t xml:space="preserve">RD243410IG Rectangle w Glide           </t>
  </si>
  <si>
    <t xml:space="preserve">RD243810IG Rectangle w Glide           </t>
  </si>
  <si>
    <t xml:space="preserve">RD244010IG Rectangle w Glide           </t>
  </si>
  <si>
    <t xml:space="preserve">RD283410IG Rectangle w Glide           </t>
  </si>
  <si>
    <t xml:space="preserve">RD283810IG Rectangle w Glide           </t>
  </si>
  <si>
    <t xml:space="preserve">RD101512IG Rectangle w Glide           </t>
  </si>
  <si>
    <t xml:space="preserve">RD102012IG Rectangle w Glide           </t>
  </si>
  <si>
    <t xml:space="preserve">RD131512IG Rectangle w Glide           </t>
  </si>
  <si>
    <t xml:space="preserve">RD132012IG Rectangle w Glide           </t>
  </si>
  <si>
    <t xml:space="preserve">RD152512IG Rectangle w Glide           </t>
  </si>
  <si>
    <t xml:space="preserve">RD182412IG Rectangle w Glide           </t>
  </si>
  <si>
    <t xml:space="preserve">RD182812IG Rectangle w Glide           </t>
  </si>
  <si>
    <t xml:space="preserve">RD183212IG Rectangle w Glide           </t>
  </si>
  <si>
    <t xml:space="preserve">RD183612IG Rectangle w Glide           </t>
  </si>
  <si>
    <t xml:space="preserve">RD202612IG Rectangle w Glide           </t>
  </si>
  <si>
    <t xml:space="preserve">RD203012IG Rectangle w Glide           </t>
  </si>
  <si>
    <t xml:space="preserve">RD203412IG Rectangle w Glide           </t>
  </si>
  <si>
    <t xml:space="preserve">RD203812IG Rectangle w Glide           </t>
  </si>
  <si>
    <t xml:space="preserve">RD243012IG Rectangle w Glide           </t>
  </si>
  <si>
    <t xml:space="preserve">RD243412IG Rectangle w Glide           </t>
  </si>
  <si>
    <t xml:space="preserve">RD243812IG Rectangle w Glide           </t>
  </si>
  <si>
    <t xml:space="preserve">RD244012IG Rectangle w Glide           </t>
  </si>
  <si>
    <t xml:space="preserve">RD283412IG Rectangle w Glide           </t>
  </si>
  <si>
    <t xml:space="preserve">RD283812IG Rectangle w Glide           </t>
  </si>
  <si>
    <t xml:space="preserve">RD253014IG Rectangle w Glide           </t>
  </si>
  <si>
    <t xml:space="preserve">RD303514IG Rectangle w Glide           </t>
  </si>
  <si>
    <t xml:space="preserve">RD303014IG Square w Glide              </t>
  </si>
  <si>
    <t xml:space="preserve">SU101008IG Umbrella w Glide            </t>
  </si>
  <si>
    <t xml:space="preserve">SU121208IG Umbrella w Glide            </t>
  </si>
  <si>
    <t xml:space="preserve">SU141408IG Umbrella w Glide            </t>
  </si>
  <si>
    <t xml:space="preserve">SU161608IG Umbrella w Glide            </t>
  </si>
  <si>
    <t xml:space="preserve">SU181808IG Umbrella w Glide            </t>
  </si>
  <si>
    <t xml:space="preserve">SU202008IG Umbrella w Glide            </t>
  </si>
  <si>
    <t xml:space="preserve">SU222208IG Umbrella w Glide            </t>
  </si>
  <si>
    <t xml:space="preserve">SU242408IG Umbrella w Glide            </t>
  </si>
  <si>
    <t xml:space="preserve">SU101010IG Umbrella w Glide            </t>
  </si>
  <si>
    <t xml:space="preserve">SU121210IG Umbrella w Glide            </t>
  </si>
  <si>
    <t xml:space="preserve">SU141410IG Umbrella w Glide            </t>
  </si>
  <si>
    <t xml:space="preserve">SU161610IG Umbrella w Glide            </t>
  </si>
  <si>
    <t xml:space="preserve">SU181810IG Umbrella w Glide            </t>
  </si>
  <si>
    <t xml:space="preserve">SU202010IG Umbrella w Glide            </t>
  </si>
  <si>
    <t xml:space="preserve">SU222210IG Umbrella w Glide            </t>
  </si>
  <si>
    <t xml:space="preserve">SU242410IG Umbrella w Glide            </t>
  </si>
  <si>
    <t xml:space="preserve">HD202008IG Hex w Glide                 </t>
  </si>
  <si>
    <t xml:space="preserve">HD242408IG Hex w Glide                 </t>
  </si>
  <si>
    <t xml:space="preserve">HD262608IG Hex w Glide                 </t>
  </si>
  <si>
    <t xml:space="preserve">HD282808IG Hex w Glide                 </t>
  </si>
  <si>
    <t xml:space="preserve">HD303008IG Hex w Glide                 </t>
  </si>
  <si>
    <t xml:space="preserve">HD343408IG Hex w Glide                 </t>
  </si>
  <si>
    <t xml:space="preserve">HD383808IG Hex w Glide                 </t>
  </si>
  <si>
    <t xml:space="preserve">HD404008IG Hex w Glide                 </t>
  </si>
  <si>
    <t xml:space="preserve">HD202010IG Hex w Glide                 </t>
  </si>
  <si>
    <t xml:space="preserve">HD242410IG Hex w Glide                 </t>
  </si>
  <si>
    <t xml:space="preserve">HD262610IG Hex w Glide                 </t>
  </si>
  <si>
    <t xml:space="preserve">HD282810IG Hex w Glide                 </t>
  </si>
  <si>
    <t xml:space="preserve">HD303010IG Hex w Glide                 </t>
  </si>
  <si>
    <t xml:space="preserve">HD343410IG Hex w Glide                 </t>
  </si>
  <si>
    <t xml:space="preserve">HD383810IG Hex w Glide                 </t>
  </si>
  <si>
    <t xml:space="preserve">HD404010IG Hex w Glide                 </t>
  </si>
  <si>
    <t xml:space="preserve">HD202012IG Hex w Glide                 </t>
  </si>
  <si>
    <t xml:space="preserve">HD242412IG Hex w Glide                 </t>
  </si>
  <si>
    <t xml:space="preserve">HD262612IG Hex w Glide                 </t>
  </si>
  <si>
    <t xml:space="preserve">HD282812IG Hex w Glide                 </t>
  </si>
  <si>
    <t xml:space="preserve">HD303012IG Hex w Glide                 </t>
  </si>
  <si>
    <t xml:space="preserve">HD343412IG Hex w Glide                 </t>
  </si>
  <si>
    <t xml:space="preserve">HD383812IG Hex w Glide                 </t>
  </si>
  <si>
    <t xml:space="preserve">HD404012IG Hex w Glide                 </t>
  </si>
  <si>
    <t xml:space="preserve">HU101008IG Single Column Hex w Glide   </t>
  </si>
  <si>
    <t xml:space="preserve">HU121208IG Single Column Hex w Glide   </t>
  </si>
  <si>
    <t xml:space="preserve">HU141408IG Single Column Hex w Glide   </t>
  </si>
  <si>
    <t xml:space="preserve">HU161608IG Single Column Hex w Glide   </t>
  </si>
  <si>
    <t xml:space="preserve">HU181808IG Single Column Hex w Glide   </t>
  </si>
  <si>
    <t xml:space="preserve">HU202008IG Single Column Hex w Glide   </t>
  </si>
  <si>
    <t xml:space="preserve">HU222208IG Single Column Hex w Glide   </t>
  </si>
  <si>
    <t xml:space="preserve">HU242408IG Single Column Hex w Glide   </t>
  </si>
  <si>
    <t xml:space="preserve">HU252508IG Single Column Hex w Glide   </t>
  </si>
  <si>
    <t xml:space="preserve">HU272708IG Single Column Hex w Glide   </t>
  </si>
  <si>
    <t xml:space="preserve">HU101010IG Single Column Hex w Glide   </t>
  </si>
  <si>
    <t xml:space="preserve">HU121210IG Single Column Hex w Glide   </t>
  </si>
  <si>
    <t xml:space="preserve">HU141410IG Single Column Hex w Glide   </t>
  </si>
  <si>
    <t xml:space="preserve">HU161610IG Single Column Hex w Glide   </t>
  </si>
  <si>
    <t xml:space="preserve">HU181810IG Single Column Hex w Glide   </t>
  </si>
  <si>
    <t xml:space="preserve">HU202010IG Single Column Hex w Glide   </t>
  </si>
  <si>
    <t xml:space="preserve">HU222210IG Single Column Hex w Glide   </t>
  </si>
  <si>
    <t xml:space="preserve">HU242410IG Single Column Hex w Glide   </t>
  </si>
  <si>
    <t xml:space="preserve">HU252510IG Single Column Hex w Glide   </t>
  </si>
  <si>
    <t xml:space="preserve">HU272710IG Single Column Hex w Glide   </t>
  </si>
  <si>
    <t xml:space="preserve">RU161208IG Dual Umbrella w Glide       </t>
  </si>
  <si>
    <t xml:space="preserve">RU181208IG Dual Umbrella w Glide       </t>
  </si>
  <si>
    <t xml:space="preserve">RU201008IG Dual Umbrella w Glide       </t>
  </si>
  <si>
    <t xml:space="preserve">RU201208IG Dual Umbrella w Glide       </t>
  </si>
  <si>
    <t xml:space="preserve">RU201408IG Dual Umbrella w Glide       </t>
  </si>
  <si>
    <t xml:space="preserve">RU241408IG Dual Umbrella w Glide       </t>
  </si>
  <si>
    <t xml:space="preserve">RU161210IG Dual Umbrella w Glide       </t>
  </si>
  <si>
    <t xml:space="preserve">RU181210IG Dual Umbrella w Glide       </t>
  </si>
  <si>
    <t xml:space="preserve">RU201010IG Dual Umbrella w Glide       </t>
  </si>
  <si>
    <t xml:space="preserve">RU201210IG Dual Umbrella w Glide       </t>
  </si>
  <si>
    <t xml:space="preserve">RU201410IG Dual Umbrella w Glide       </t>
  </si>
  <si>
    <t xml:space="preserve">RU241410IG Dual Umbrella w Glide       </t>
  </si>
  <si>
    <t xml:space="preserve">CU080808IG Cantilever Umbrella w Glide </t>
  </si>
  <si>
    <t xml:space="preserve">CU101008IG Cantilever Umbrella w Glide </t>
  </si>
  <si>
    <t xml:space="preserve">CU121208IG Cantilever Umbrella w Glide </t>
  </si>
  <si>
    <t xml:space="preserve">CU141408IG Cantilever Umbrella w Glide </t>
  </si>
  <si>
    <t xml:space="preserve">CU151508IG Cantilever Umbrella w Glide </t>
  </si>
  <si>
    <t xml:space="preserve">CU161608IG Cantilever Umbrella w Glide </t>
  </si>
  <si>
    <t xml:space="preserve">CU181808IG Cantilever Umbrella w Glide </t>
  </si>
  <si>
    <t xml:space="preserve">CU202008IG Cantilever Umbrella w Glide </t>
  </si>
  <si>
    <t xml:space="preserve">CU080810IG Cantilever Umbrella w Glide </t>
  </si>
  <si>
    <t xml:space="preserve">CU101010IG Cantilever Umbrella w Glide </t>
  </si>
  <si>
    <t xml:space="preserve">CU121210IG Cantilever Umbrella w Glide </t>
  </si>
  <si>
    <t xml:space="preserve">CU141410IG Cantilever Umbrella w Glide </t>
  </si>
  <si>
    <t xml:space="preserve">CU151510IG Cantilever Umbrella w Glide </t>
  </si>
  <si>
    <t xml:space="preserve">CU161610IG Cantilever Umbrella w Glide </t>
  </si>
  <si>
    <t xml:space="preserve">CU181810IG Cantilever Umbrella w Glide </t>
  </si>
  <si>
    <t xml:space="preserve">CU202010IG Cantilever Umbrella w Glide </t>
  </si>
  <si>
    <t xml:space="preserve">CU080812IG Cantilever Umbrella w Glide </t>
  </si>
  <si>
    <t xml:space="preserve">CU101012IG Cantilever Umbrella w Glide </t>
  </si>
  <si>
    <t xml:space="preserve">CU121212IG Cantilever Umbrella w Glide </t>
  </si>
  <si>
    <t xml:space="preserve">CU141412IG Cantilever Umbrella w Glide </t>
  </si>
  <si>
    <t xml:space="preserve">CU151512IG Cantilever Umbrella w Glide </t>
  </si>
  <si>
    <t xml:space="preserve">CU161612IG Cantilever Umbrella w Glide </t>
  </si>
  <si>
    <t xml:space="preserve">CU181812IG Cantilever Umbrella w Glide </t>
  </si>
  <si>
    <t xml:space="preserve">CU202012IG Cantilever Umbrella w Glide </t>
  </si>
  <si>
    <t xml:space="preserve">HC201008IG Hanging Cantilever w Glide  </t>
  </si>
  <si>
    <t xml:space="preserve">HC201208IG Hanging Cantilever w Glide  </t>
  </si>
  <si>
    <t xml:space="preserve">HC241408IG Hanging Cantilever w Glide  </t>
  </si>
  <si>
    <t xml:space="preserve">CONDOR'S RETREAT                       </t>
  </si>
  <si>
    <t xml:space="preserve">HAWK'S HAVEN                           </t>
  </si>
  <si>
    <t xml:space="preserve">SPARROW                                </t>
  </si>
  <si>
    <t xml:space="preserve">SANDPIPER                              </t>
  </si>
  <si>
    <t xml:space="preserve">HERON                                  </t>
  </si>
  <si>
    <t xml:space="preserve">RAVEN                                  </t>
  </si>
  <si>
    <t xml:space="preserve">OSPREY                                 </t>
  </si>
  <si>
    <t xml:space="preserve">RAPTOR                                 </t>
  </si>
  <si>
    <t xml:space="preserve">FALCON                                 </t>
  </si>
  <si>
    <t xml:space="preserve">PEREGRINE                              </t>
  </si>
  <si>
    <t xml:space="preserve">HELIX CLIMBER-1 NET                    </t>
  </si>
  <si>
    <t xml:space="preserve">HELIX CLIMBER 2-NETS F/S               </t>
  </si>
  <si>
    <t xml:space="preserve">HELIX CLIMBER 3-NETS                   </t>
  </si>
  <si>
    <t xml:space="preserve">BUTTON WALK F/S                        </t>
  </si>
  <si>
    <t xml:space="preserve">VIRTUAL TUNNEL W/KNOT                  </t>
  </si>
  <si>
    <t xml:space="preserve">TRI-NET CLIMBER                        </t>
  </si>
  <si>
    <t xml:space="preserve">RAPPELLING ROCK W/COL SUP              </t>
  </si>
  <si>
    <t xml:space="preserve">RAPPELING ROCK W/SUP NET               </t>
  </si>
  <si>
    <t xml:space="preserve">ANGLE ROCK W/COLUMN SUP                </t>
  </si>
  <si>
    <t xml:space="preserve">ANGLE ROCK W/COLUMN-NET                </t>
  </si>
  <si>
    <t xml:space="preserve">DISC STEP                              </t>
  </si>
  <si>
    <t xml:space="preserve">STRETCHY CLIMBER                       </t>
  </si>
  <si>
    <t xml:space="preserve">RAPPELING ROCK W/SUP CLIM              </t>
  </si>
  <si>
    <t xml:space="preserve">VERTICAL TWIST NET CLIMB               </t>
  </si>
  <si>
    <t xml:space="preserve">FUNNEL CLIMBING LINK                   </t>
  </si>
  <si>
    <t xml:space="preserve">ANGLE ROCK SUPPORT 3-HOLE              </t>
  </si>
  <si>
    <t xml:space="preserve">AURA ESCAPE                            </t>
  </si>
  <si>
    <t xml:space="preserve">DUAL NET CLIMBER                       </t>
  </si>
  <si>
    <t xml:space="preserve">SPINE CLIMBER                          </t>
  </si>
  <si>
    <t xml:space="preserve">RAPPELLING ROCK W/NET SUP              </t>
  </si>
  <si>
    <t xml:space="preserve">BUTTERFLY NET CLIMBER                  </t>
  </si>
  <si>
    <t xml:space="preserve">ANGLE ROCK SOCKET RIGHT                </t>
  </si>
  <si>
    <t xml:space="preserve">ANGLE ROCK SOCKET LEFT                 </t>
  </si>
  <si>
    <t xml:space="preserve">RAPPELLING ROCK RIGHT SOC              </t>
  </si>
  <si>
    <t xml:space="preserve">RAPPELLING ROCK W/CLIMBER              </t>
  </si>
  <si>
    <t xml:space="preserve">RAPPELLING ROCK LEFT SOC               </t>
  </si>
  <si>
    <t xml:space="preserve">ANGLE ROCK W/BUTTON STEP               </t>
  </si>
  <si>
    <t xml:space="preserve">ANGLE ROCK W/HDPE RIGHT                </t>
  </si>
  <si>
    <t xml:space="preserve">ANGLE ROCK W/HDPE LRFT                 </t>
  </si>
  <si>
    <t xml:space="preserve">CURVED UPR LEFT W/SUPPORT              </t>
  </si>
  <si>
    <t xml:space="preserve">BUTTON STEP F/S                        </t>
  </si>
  <si>
    <t xml:space="preserve">BANISTER RAIL F/S                      </t>
  </si>
  <si>
    <t xml:space="preserve">S-CURVED UPRIGHT W/STEPS               </t>
  </si>
  <si>
    <t xml:space="preserve">S-CURVED UPRIGHT                       </t>
  </si>
  <si>
    <t xml:space="preserve">FUNNEL CLIMBING LINK-SM                </t>
  </si>
  <si>
    <t xml:space="preserve">RIDGE CLIMBER                          </t>
  </si>
  <si>
    <t xml:space="preserve">ANGLE ROCK SUPPORT 8-HOLE              </t>
  </si>
  <si>
    <t xml:space="preserve">FREESTANDING PATTER PATH               </t>
  </si>
  <si>
    <t xml:space="preserve">F/S CLIMB-A-ROUND                      </t>
  </si>
  <si>
    <t xml:space="preserve">TRACK RIDE-12' FS                      </t>
  </si>
  <si>
    <t xml:space="preserve">TRICLIMB                               </t>
  </si>
  <si>
    <t xml:space="preserve">SILO CLIMBER                           </t>
  </si>
  <si>
    <t xml:space="preserve">F/S FIRE STATION CLIMBER               </t>
  </si>
  <si>
    <t xml:space="preserve">F/S DBL TRACK RIDE-24'                 </t>
  </si>
  <si>
    <t xml:space="preserve">F/S 4-WAY ARCH CLIMBER                 </t>
  </si>
  <si>
    <t xml:space="preserve">CLIMBING GYM                           </t>
  </si>
  <si>
    <t xml:space="preserve">F/S CLIMBING WALL                      </t>
  </si>
  <si>
    <t xml:space="preserve">F/S EXTREME CLIMBER                    </t>
  </si>
  <si>
    <t xml:space="preserve">F/S 'S'HORIZ LOOP LADDER               </t>
  </si>
  <si>
    <t xml:space="preserve">F/S FULL LOOP ARCH CLIMB               </t>
  </si>
  <si>
    <t xml:space="preserve">F/S HORIZONTAL LADDER                  </t>
  </si>
  <si>
    <t xml:space="preserve">SPEEDY SPINNER                         </t>
  </si>
  <si>
    <t xml:space="preserve">2-SEAT BOUNCE AROUND                   </t>
  </si>
  <si>
    <t xml:space="preserve">4-SEAT BOUNCE AROUND                   </t>
  </si>
  <si>
    <t xml:space="preserve">F/S S.S.SLIDE-6'                       </t>
  </si>
  <si>
    <t xml:space="preserve">HOOP CLIMBER                           </t>
  </si>
  <si>
    <t xml:space="preserve">HALF DOME CLIMBER                      </t>
  </si>
  <si>
    <t xml:space="preserve">GEO DOME CLIMBER                       </t>
  </si>
  <si>
    <t xml:space="preserve">CRESCENT CLIMBER-6'                    </t>
  </si>
  <si>
    <t xml:space="preserve">QUAD CAMEL CLIMBER                     </t>
  </si>
  <si>
    <t xml:space="preserve">DOUBLE CAMEL CLIMBER                   </t>
  </si>
  <si>
    <t xml:space="preserve">T-SWING                                </t>
  </si>
  <si>
    <t xml:space="preserve">3 1/2"OD ADA ARCH SWING                </t>
  </si>
  <si>
    <t xml:space="preserve">5"OD SGL POST SWING-2SEAT              </t>
  </si>
  <si>
    <t xml:space="preserve">5"OD SINGLE POST SWING                 </t>
  </si>
  <si>
    <t xml:space="preserve">5"OD ADA ARCH SWING FRAME              </t>
  </si>
  <si>
    <t xml:space="preserve">5"OD AADA ARCH SWIN A-A-B              </t>
  </si>
  <si>
    <t xml:space="preserve">5"OD ARCH TIRE SWING                   </t>
  </si>
  <si>
    <t xml:space="preserve">ENCL TOT SEAT 2 3/8"O.D.               </t>
  </si>
  <si>
    <t xml:space="preserve">ENCL SEAT 3 1/2"O.D.                   </t>
  </si>
  <si>
    <t xml:space="preserve">BELT SEAT 2 3/8"OD                     </t>
  </si>
  <si>
    <t xml:space="preserve">BELT SEAT 3 1/2"OD                     </t>
  </si>
  <si>
    <t xml:space="preserve">ENCL TOT SEAT 2 3/8"                   </t>
  </si>
  <si>
    <t xml:space="preserve">ENCL SEAT 3 1/2"                       </t>
  </si>
  <si>
    <t xml:space="preserve">ENCL TOT SEAT 5"OD                     </t>
  </si>
  <si>
    <t xml:space="preserve">BELT SEAT PKG 5"OD                     </t>
  </si>
  <si>
    <t xml:space="preserve">ENCL SEAT 2 3/8OD                      </t>
  </si>
  <si>
    <t xml:space="preserve">3 1/2"OD ADA ARCH SWG AAB              </t>
  </si>
  <si>
    <t xml:space="preserve">SUPER GOAL W/NYLON NET                 </t>
  </si>
  <si>
    <t xml:space="preserve">SUPER GOAL W/STEEL NET                 </t>
  </si>
  <si>
    <t xml:space="preserve">VERTICAL LOOP CLIMBER-4'               </t>
  </si>
  <si>
    <t xml:space="preserve">VERTICAL LOOP CLIMBER F/S              </t>
  </si>
  <si>
    <t xml:space="preserve">PARK TIMBER ADAPTR L BLK               </t>
  </si>
  <si>
    <t xml:space="preserve">TREE CLIMBER F/S                       </t>
  </si>
  <si>
    <t xml:space="preserve">1-LEVEL CHINNING BAR                   </t>
  </si>
  <si>
    <t xml:space="preserve">2-LEVEL CHINNING BAR                   </t>
  </si>
  <si>
    <t xml:space="preserve">3-LEVEL CHINNING BAR                   </t>
  </si>
  <si>
    <t xml:space="preserve">PARALLEL BARS F/S                      </t>
  </si>
  <si>
    <t xml:space="preserve">CURVED BALANCE BEAM F/S                </t>
  </si>
  <si>
    <t xml:space="preserve">STRAIGHT BALANCE BEAM                  </t>
  </si>
  <si>
    <t xml:space="preserve">TRIPLE ST BALANCE BEAM-3L              </t>
  </si>
  <si>
    <t xml:space="preserve">PERMANENT TETHERBALL SET               </t>
  </si>
  <si>
    <t xml:space="preserve">VOLLEYBALL POST                        </t>
  </si>
  <si>
    <t xml:space="preserve">5"A-A-B ARCH TIRE SWING                </t>
  </si>
  <si>
    <t xml:space="preserve">GALVLNIZED STAKE                       </t>
  </si>
  <si>
    <t xml:space="preserve">SHIPS BOW                              </t>
  </si>
  <si>
    <t xml:space="preserve">SHIPS BOW S/M                          </t>
  </si>
  <si>
    <t xml:space="preserve">TRIPLE CLIMB WALL W/RINGS              </t>
  </si>
  <si>
    <t xml:space="preserve">F/S HURRICANE SLIDE                    </t>
  </si>
  <si>
    <t xml:space="preserve">MATRIX F/S                             </t>
  </si>
  <si>
    <t xml:space="preserve">QUEST                                  </t>
  </si>
  <si>
    <t xml:space="preserve">CRUX                                   </t>
  </si>
  <si>
    <t xml:space="preserve">CHALLENGE F/S                          </t>
  </si>
  <si>
    <t xml:space="preserve">ONE-FOR-ALL SWING SEAT                 </t>
  </si>
  <si>
    <t xml:space="preserve">PLAYCURB ADAPTER-R-BLACK               </t>
  </si>
  <si>
    <t xml:space="preserve">PARK TIMBER ADAPTER-RIGHT-CLR          </t>
  </si>
  <si>
    <t xml:space="preserve">ACCESSIBLE PLAYCURB-BLACK              </t>
  </si>
  <si>
    <t xml:space="preserve">ONE-FOR-ALL SEAT RESTRAIN              </t>
  </si>
  <si>
    <t xml:space="preserve">MAXCLIMB CREST F/S                     </t>
  </si>
  <si>
    <t xml:space="preserve">MAXCLIMB PEAK                          </t>
  </si>
  <si>
    <t xml:space="preserve">KEYSTONE CLIMBER                       </t>
  </si>
  <si>
    <t xml:space="preserve">ACCESSIBLE PARK TIMBER-CLR             </t>
  </si>
  <si>
    <t xml:space="preserve">ACCESS PLAYCURB-W/ADAP-BK              </t>
  </si>
  <si>
    <t xml:space="preserve">ACCESSIBLE PARK TIMBER W/ADAPTERS-CLR  </t>
  </si>
  <si>
    <t xml:space="preserve">8"PARK TIMBER PKG-BLACK                </t>
  </si>
  <si>
    <t xml:space="preserve">4'PARK TIMBER PKG-8"HI-CLR             </t>
  </si>
  <si>
    <t xml:space="preserve">TRACK RIDE-12'(CANT POST)              </t>
  </si>
  <si>
    <t xml:space="preserve">4'PARK TIMBER 12" C/O                  </t>
  </si>
  <si>
    <t xml:space="preserve">F/S LOG ROLL                           </t>
  </si>
  <si>
    <t xml:space="preserve">F/S 3'DBL VELOCITY SLIDE               </t>
  </si>
  <si>
    <t xml:space="preserve">F/S 4' DBL VELOCITY SLIDE              </t>
  </si>
  <si>
    <t xml:space="preserve">F/S 6'DBL VELOCITY WAVE                </t>
  </si>
  <si>
    <t xml:space="preserve">F/S 4'SGL VELOCITY SLIDE               </t>
  </si>
  <si>
    <t xml:space="preserve">F/S 6'SGL VELOCITY WAVE                </t>
  </si>
  <si>
    <t xml:space="preserve">AMAZE 2-PANEL FUN STATION              </t>
  </si>
  <si>
    <t xml:space="preserve">A-MAZE 4-PNL FUN STATION               </t>
  </si>
  <si>
    <t xml:space="preserve">A-MAZE 6-PANEL STATION                 </t>
  </si>
  <si>
    <t xml:space="preserve">A-MAZE 10 PANEL STATION                </t>
  </si>
  <si>
    <t xml:space="preserve">A-MAZE SINGLE PANEL S/M                </t>
  </si>
  <si>
    <t xml:space="preserve">A-MAZE 2-IN-1 PANEL S/M                </t>
  </si>
  <si>
    <t xml:space="preserve">A-MAZE PUSH/PULL PNL S/M               </t>
  </si>
  <si>
    <t xml:space="preserve">4-PANEL FUN STATION S/M                </t>
  </si>
  <si>
    <t xml:space="preserve">6-PANEL MAZE                           </t>
  </si>
  <si>
    <t xml:space="preserve">9-PANEL MAZE                           </t>
  </si>
  <si>
    <t xml:space="preserve">12-PANEL MAZE                          </t>
  </si>
  <si>
    <t xml:space="preserve">16-PANEL MAZE                          </t>
  </si>
  <si>
    <t xml:space="preserve">A-MAZE SGL PANEL W/O UPR               </t>
  </si>
  <si>
    <t xml:space="preserve">A-MAZE 2-IN-1 PNL W/O UPR              </t>
  </si>
  <si>
    <t xml:space="preserve">A-MAZE PUSH PULL W/O UPR               </t>
  </si>
  <si>
    <t xml:space="preserve">6-PANEL FUN STATION S/M                </t>
  </si>
  <si>
    <t xml:space="preserve">10-PANEL FUN STATION S/M               </t>
  </si>
  <si>
    <t xml:space="preserve">2-PANEL FUN STATION S/M                </t>
  </si>
  <si>
    <t xml:space="preserve">TWIN SPIN                              </t>
  </si>
  <si>
    <t xml:space="preserve">CLICKING TWIN SPIN                     </t>
  </si>
  <si>
    <t xml:space="preserve">TILTED TWIN SPIN                       </t>
  </si>
  <si>
    <t xml:space="preserve">CLICKING TILT TWIN SPIN                </t>
  </si>
  <si>
    <t xml:space="preserve">BOUNCING BUTTON STEP F/S               </t>
  </si>
  <si>
    <t xml:space="preserve">QUARTET                                </t>
  </si>
  <si>
    <t xml:space="preserve">Marching Band                          </t>
  </si>
  <si>
    <t xml:space="preserve">ORCHESTRA                              </t>
  </si>
  <si>
    <t xml:space="preserve">ELEVATED SAND TABLE                    </t>
  </si>
  <si>
    <t xml:space="preserve">QUARTET PERFROMANCE STAGE              </t>
  </si>
  <si>
    <t xml:space="preserve">MARCHING BAND INTERACTIVE              </t>
  </si>
  <si>
    <t xml:space="preserve">ORCHESTRA INTERACTIVE                  </t>
  </si>
  <si>
    <t xml:space="preserve">SCOOP DIGGER                           </t>
  </si>
  <si>
    <t xml:space="preserve">ACCESSIBLE SCOOP DIGGER                </t>
  </si>
  <si>
    <t xml:space="preserve">RING RACE F/S                          </t>
  </si>
  <si>
    <t xml:space="preserve">2 3/8"OD ADA TRIPOD SWG8'              </t>
  </si>
  <si>
    <t xml:space="preserve">2 3/8"OD ADA TRIPOD SWG10              </t>
  </si>
  <si>
    <t xml:space="preserve">3 1/2"OD ADA TRIPOD SWG8'              </t>
  </si>
  <si>
    <t xml:space="preserve">3 1/2"OD ADA TRIPOD SWG10              </t>
  </si>
  <si>
    <t xml:space="preserve">2 3/8"OD TRIPOD SWG AAB 8              </t>
  </si>
  <si>
    <t xml:space="preserve">2 3/8"OD ADA TRIPOD AAB10              </t>
  </si>
  <si>
    <t xml:space="preserve">3 1/2"OD ADA TRIPOD AAB8'              </t>
  </si>
  <si>
    <t xml:space="preserve">3 1/2"OD ADA TRIPOD AAB10              </t>
  </si>
  <si>
    <t xml:space="preserve">8"TIMBER CONNECTOR-BLACK               </t>
  </si>
  <si>
    <t xml:space="preserve">12"TIMBER CONNECTOR-BLACK              </t>
  </si>
  <si>
    <t xml:space="preserve">5"MADE-FOR-ME SEAT GV                  </t>
  </si>
  <si>
    <t xml:space="preserve">3 1/2"MADE-FOR-ME SEAT GV              </t>
  </si>
  <si>
    <t xml:space="preserve">2 3/8"MADE-FOR-ME SEAT GV              </t>
  </si>
  <si>
    <t xml:space="preserve">5"MADE-FOR-ME SEAT GV 2-5              </t>
  </si>
  <si>
    <t xml:space="preserve">8"TIMBER CONNECTOR-C/O                 </t>
  </si>
  <si>
    <t xml:space="preserve">12"TIMBER CONNECTOR-C/O                </t>
  </si>
  <si>
    <t xml:space="preserve">CUSTOM FIBERGLASS SIGN 1S              </t>
  </si>
  <si>
    <t xml:space="preserve">CUSTOM FIBERGLASS SIGN 2S              </t>
  </si>
  <si>
    <t xml:space="preserve">AGE APPROPRIATE SIGN 2-5               </t>
  </si>
  <si>
    <t xml:space="preserve">AGE APPROPRIATE SIGN 5-12              </t>
  </si>
  <si>
    <t xml:space="preserve">AGE APPROPRIATE SIGN 2-12              </t>
  </si>
  <si>
    <t xml:space="preserve">MADE-FOR-ME PKG 3 1/2"-8'              </t>
  </si>
  <si>
    <t xml:space="preserve">MADE-FOR-ME PKG 3 1/2"-10              </t>
  </si>
  <si>
    <t xml:space="preserve">MADE-FOR-ME PKG 2 3/8"                 </t>
  </si>
  <si>
    <t xml:space="preserve">PHOENIX TWIST                          </t>
  </si>
  <si>
    <t xml:space="preserve">ENCLOSED TOT SEAT 3 1/2"               </t>
  </si>
  <si>
    <t xml:space="preserve">BELT SEAT 3 1/2"ANTI-WRAP              </t>
  </si>
  <si>
    <t xml:space="preserve">FUN TRAINER                            </t>
  </si>
  <si>
    <t xml:space="preserve">VINE TUNNEL                            </t>
  </si>
  <si>
    <t xml:space="preserve">DOUBLE CRAWL TUBE                      </t>
  </si>
  <si>
    <t xml:space="preserve">90DEG CURVED CRAWL TUBE                </t>
  </si>
  <si>
    <t xml:space="preserve">SINGLE CRAWL TUBE F/S                  </t>
  </si>
  <si>
    <t xml:space="preserve">SINGLE WORM CRAWL TUBE                 </t>
  </si>
  <si>
    <t xml:space="preserve">MADE-FOR-ME PKG 3 1/2"                 </t>
  </si>
  <si>
    <t xml:space="preserve">INGROUND MOUNT-SPRING                  </t>
  </si>
  <si>
    <t xml:space="preserve">INGROUND MOUNT-BUOY                    </t>
  </si>
  <si>
    <t xml:space="preserve">STRATA BALANCE BEAM                    </t>
  </si>
  <si>
    <t xml:space="preserve">TWISTED CLIMBER F/S                    </t>
  </si>
  <si>
    <t xml:space="preserve">FUNSTATION W/CURVY CANOPY              </t>
  </si>
  <si>
    <t xml:space="preserve">ROCK DUO                               </t>
  </si>
  <si>
    <t xml:space="preserve">TELESCOPE                              </t>
  </si>
  <si>
    <t xml:space="preserve">STRATA BOUNCE                          </t>
  </si>
  <si>
    <t xml:space="preserve">DOUBLE TWISTER                         </t>
  </si>
  <si>
    <t xml:space="preserve">TRIPLE TWISTER                         </t>
  </si>
  <si>
    <t xml:space="preserve">MAX TWIST CLIMBER                      </t>
  </si>
  <si>
    <t xml:space="preserve">MAX TWIST CHALLENGE                    </t>
  </si>
  <si>
    <t xml:space="preserve">NATURE CURB-BROWN                      </t>
  </si>
  <si>
    <t xml:space="preserve">CURB ADAPTOR LEFT-BROWN                </t>
  </si>
  <si>
    <t xml:space="preserve">CURB ADAPTOR RIGHT-BROWN               </t>
  </si>
  <si>
    <t xml:space="preserve">CURB W/NATURE-BROWN                    </t>
  </si>
  <si>
    <t xml:space="preserve">FLY-A-ROUND                            </t>
  </si>
  <si>
    <t xml:space="preserve">MINI FLY-A-ROUND                       </t>
  </si>
  <si>
    <t xml:space="preserve">ROCK N CROSS                           </t>
  </si>
  <si>
    <t xml:space="preserve">STRATA BOUNCE INGROUND MT              </t>
  </si>
  <si>
    <t xml:space="preserve">CLIMB &amp; DISCOVER CAVE-PRI              </t>
  </si>
  <si>
    <t xml:space="preserve">CLIMB &amp; DISCOVER CAVE-NAT              </t>
  </si>
  <si>
    <t xml:space="preserve">2 3/8"OD STD TRIPOD SWG8'              </t>
  </si>
  <si>
    <t xml:space="preserve">2 3/8"OD STD TRIPOD SWG10              </t>
  </si>
  <si>
    <t xml:space="preserve">2 3/8"OD STD TRIPOD AAB                </t>
  </si>
  <si>
    <t xml:space="preserve">3 1/2"OD STD TRIPOD SW 8'              </t>
  </si>
  <si>
    <t xml:space="preserve">3 1/2"OD STD TRIPOD SW 10              </t>
  </si>
  <si>
    <t xml:space="preserve">3 1/2"OD STD TRIPOD AAB 8              </t>
  </si>
  <si>
    <t xml:space="preserve">3 1/2"OD STD TRIPOD AAB10              </t>
  </si>
  <si>
    <t xml:space="preserve">3.5"OD STANDARD ARCH SWIN              </t>
  </si>
  <si>
    <t xml:space="preserve">3.5"OD STD ARCH SWING AAB              </t>
  </si>
  <si>
    <t xml:space="preserve">5"OD STANDARD ARCH SWING               </t>
  </si>
  <si>
    <t xml:space="preserve">5"OD STD ARCH SWING AAB                </t>
  </si>
  <si>
    <t xml:space="preserve">SYNCHRO SPINNER                        </t>
  </si>
  <si>
    <t xml:space="preserve">Whirl With Me                          </t>
  </si>
  <si>
    <t xml:space="preserve">Whirl With Me w/Handle                 </t>
  </si>
  <si>
    <t xml:space="preserve">PRISM PANELS(HORIZ TABS)               </t>
  </si>
  <si>
    <t xml:space="preserve">PRISM PANELS(HORIZ)                    </t>
  </si>
  <si>
    <t xml:space="preserve">CENTRAL HUB                            </t>
  </si>
  <si>
    <t xml:space="preserve">CANTILEVER UPRIGHT-END                 </t>
  </si>
  <si>
    <t xml:space="preserve">CENTER UPRIGHT/CENT HUB                </t>
  </si>
  <si>
    <t xml:space="preserve">CONTER UPRIGHT W/3 SOCKET              </t>
  </si>
  <si>
    <t xml:space="preserve">CONTER UPRIGHT W/2 SOCKET              </t>
  </si>
  <si>
    <t xml:space="preserve">EARLY RISER                            </t>
  </si>
  <si>
    <t xml:space="preserve">DAWN TO DUSK                           </t>
  </si>
  <si>
    <t xml:space="preserve">OPTICAL INFUSION                       </t>
  </si>
  <si>
    <t xml:space="preserve">ACTIVITY METER                         </t>
  </si>
  <si>
    <t xml:space="preserve">ALLEGRO (SET OF 7)                     </t>
  </si>
  <si>
    <t xml:space="preserve">SONATA                                 </t>
  </si>
  <si>
    <t xml:space="preserve">PRESTO                                 </t>
  </si>
  <si>
    <t xml:space="preserve">CONGA (SET OF 2)                       </t>
  </si>
  <si>
    <t xml:space="preserve">CURVED  "S" CHIME                      </t>
  </si>
  <si>
    <t xml:space="preserve">CANTILEVER UPRIGHT-MID                 </t>
  </si>
  <si>
    <t xml:space="preserve">CONGA (SET OF 3)                       </t>
  </si>
  <si>
    <t xml:space="preserve">ALLEGRO (SET OF 1)                     </t>
  </si>
  <si>
    <t xml:space="preserve">ALLEGRO (SET OF 3)                     </t>
  </si>
  <si>
    <t xml:space="preserve">SINGLE A MINOR                         </t>
  </si>
  <si>
    <t xml:space="preserve">SINGLE C MAJOR                         </t>
  </si>
  <si>
    <t xml:space="preserve">SPINNING SEAT                          </t>
  </si>
  <si>
    <t xml:space="preserve">ARCH 1                                 </t>
  </si>
  <si>
    <t xml:space="preserve">RANGE 1                                </t>
  </si>
  <si>
    <t xml:space="preserve">ROUNDABOUT 1                           </t>
  </si>
  <si>
    <t xml:space="preserve">SERPENTINE 1                           </t>
  </si>
  <si>
    <t xml:space="preserve">GROUND LEVEL TRANS 1                   </t>
  </si>
  <si>
    <t xml:space="preserve">ARCH 2                                 </t>
  </si>
  <si>
    <t xml:space="preserve">ARCH 3                                 </t>
  </si>
  <si>
    <t xml:space="preserve">ARCH 4                                 </t>
  </si>
  <si>
    <t xml:space="preserve">RANGE 2                                </t>
  </si>
  <si>
    <t xml:space="preserve">RANGE 3                                </t>
  </si>
  <si>
    <t xml:space="preserve">RANGE 4                                </t>
  </si>
  <si>
    <t xml:space="preserve">ROUNDABOUT 2                           </t>
  </si>
  <si>
    <t xml:space="preserve">ROUNDABOUT 3                           </t>
  </si>
  <si>
    <t xml:space="preserve">ROUNDABOUT 4                           </t>
  </si>
  <si>
    <t xml:space="preserve">SERPENTINE 2                           </t>
  </si>
  <si>
    <t xml:space="preserve">SERPENTINE 3                           </t>
  </si>
  <si>
    <t xml:space="preserve">SERPENTINE 4                           </t>
  </si>
  <si>
    <t xml:space="preserve">GROUND LEVEV TRANSFER 2                </t>
  </si>
  <si>
    <t xml:space="preserve">5"SGL POST SWING W/2 BELT SEAT         </t>
  </si>
  <si>
    <t xml:space="preserve">5"SGL POST SWING W/4 BELT SEAT         </t>
  </si>
  <si>
    <t xml:space="preserve">5"SGL POST SWING W/2 ENCL SEAT         </t>
  </si>
  <si>
    <t xml:space="preserve">5"SGL POST SWING W/4 ENCL SEAT         </t>
  </si>
  <si>
    <t xml:space="preserve">5"SGL POST SWING W/2 ENCL/2-TOT        </t>
  </si>
  <si>
    <t xml:space="preserve">3.5"STD ARCH 1-BAY W/2 BELT SEATS      </t>
  </si>
  <si>
    <t xml:space="preserve">3.5"STD ARCH 1-BAY W/4 BELT SEATS      </t>
  </si>
  <si>
    <t xml:space="preserve">3.5"STD ARCH 1-BAY W/2 ENCL SEATS      </t>
  </si>
  <si>
    <t xml:space="preserve">3.5"STD ARCH 1-BAY W/4 ENCL SEATS      </t>
  </si>
  <si>
    <t xml:space="preserve">3.5"STD ARCH 1-BAY W/2 ENCL 2 BELT     </t>
  </si>
  <si>
    <t xml:space="preserve">5"STD ARCH SWING W/2 BELT SEATS        </t>
  </si>
  <si>
    <t xml:space="preserve">5"STD ARCH SWING W/4 BELT SEATS        </t>
  </si>
  <si>
    <t xml:space="preserve">5"STD ARCH SWING W/2 ENCL SEATS        </t>
  </si>
  <si>
    <t xml:space="preserve">5"STD ARCH SWING W/4 ENCL SEATS        </t>
  </si>
  <si>
    <t xml:space="preserve">5"STD ARCH SWING W/2 ENCL 2 BELT       </t>
  </si>
  <si>
    <t xml:space="preserve">LARGE ROCK                             </t>
  </si>
  <si>
    <t xml:space="preserve">SMALL ROCK                             </t>
  </si>
  <si>
    <t xml:space="preserve">STOOP                                  </t>
  </si>
  <si>
    <t xml:space="preserve">VIRTUAL TUNNEL                         </t>
  </si>
  <si>
    <t xml:space="preserve">OVERHEAD W/ROUNDS                      </t>
  </si>
  <si>
    <t xml:space="preserve">VERTICAL TRI MAX                       </t>
  </si>
  <si>
    <t xml:space="preserve">HORIZONTAL TRI MAX                     </t>
  </si>
  <si>
    <t xml:space="preserve">METAL GLIDER                           </t>
  </si>
  <si>
    <t xml:space="preserve">SAIL WALL W/BUTTON STEP                </t>
  </si>
  <si>
    <t xml:space="preserve">STRATASCEND WALL W/CLIMB               </t>
  </si>
  <si>
    <t xml:space="preserve">SAIL WALL W/CLIMBER                    </t>
  </si>
  <si>
    <t xml:space="preserve">SAIL WALL W/O OVERHEAD                 </t>
  </si>
  <si>
    <t xml:space="preserve">SMALL MAX CLIMB                        </t>
  </si>
  <si>
    <t xml:space="preserve">HYBRID CONNECTION                      </t>
  </si>
  <si>
    <t xml:space="preserve">LUMINOUS ASCENT                        </t>
  </si>
  <si>
    <t xml:space="preserve">SWEEPING RAYS                          </t>
  </si>
  <si>
    <t xml:space="preserve">HYBRID LARGE CLIMING WALL              </t>
  </si>
  <si>
    <t xml:space="preserve">HYBRID STRAIGHT OVERHEAD               </t>
  </si>
  <si>
    <t xml:space="preserve">SINGLE POST DRUMLINE                   </t>
  </si>
  <si>
    <t xml:space="preserve">MINI AMAZE                             </t>
  </si>
  <si>
    <t xml:space="preserve">STRATASCEND CONVERTER KIT              </t>
  </si>
  <si>
    <t xml:space="preserve">MINI TRIMAX W/MAX TWIST                </t>
  </si>
  <si>
    <t xml:space="preserve">MINI TRI MAX                           </t>
  </si>
  <si>
    <t xml:space="preserve">BIG ROPE                               </t>
  </si>
  <si>
    <t xml:space="preserve">SMALL CABLE CLIMBER                    </t>
  </si>
  <si>
    <t xml:space="preserve">LARGE ACTIVITY PANEL                   </t>
  </si>
  <si>
    <t xml:space="preserve">MINI SPACE STEP                        </t>
  </si>
  <si>
    <t xml:space="preserve">CURVED UPRIGHT-OVERHEAD                </t>
  </si>
  <si>
    <t xml:space="preserve">DOUBLE MAX W/TWIST                     </t>
  </si>
  <si>
    <t xml:space="preserve">STRETCHING RINGS                       </t>
  </si>
  <si>
    <t xml:space="preserve">MINI SEAT PANEL W/AURA                 </t>
  </si>
  <si>
    <t xml:space="preserve">DRUM LINE-SMALL MAX CLIMB              </t>
  </si>
  <si>
    <t xml:space="preserve">4'HORIZONS VELOCITY SLIDE              </t>
  </si>
  <si>
    <t xml:space="preserve">LARGE CABLE CLIMBER                    </t>
  </si>
  <si>
    <t xml:space="preserve">BUTTON STEP LINK                       </t>
  </si>
  <si>
    <t xml:space="preserve">SOARING DESTINATIONS                   </t>
  </si>
  <si>
    <t xml:space="preserve">BEGINNER'S FUN                         </t>
  </si>
  <si>
    <t xml:space="preserve">ARCHED WALL                            </t>
  </si>
  <si>
    <t xml:space="preserve">SKY WALL                               </t>
  </si>
  <si>
    <t xml:space="preserve">SKY CLIMBER                            </t>
  </si>
  <si>
    <t xml:space="preserve">WAVY CROSS                             </t>
  </si>
  <si>
    <t xml:space="preserve">HOURGLASS CLIMBER                      </t>
  </si>
  <si>
    <t xml:space="preserve">TRI LINK                               </t>
  </si>
  <si>
    <t xml:space="preserve">TWISTER WAVE CLIMBER                   </t>
  </si>
  <si>
    <t xml:space="preserve">CROSS CLIMB                            </t>
  </si>
  <si>
    <t xml:space="preserve">AURA STACK                             </t>
  </si>
  <si>
    <t xml:space="preserve">SINGLE AURA                            </t>
  </si>
  <si>
    <t xml:space="preserve">STRETCHING RING                        </t>
  </si>
  <si>
    <t xml:space="preserve">STRATACLIMB                            </t>
  </si>
  <si>
    <t xml:space="preserve">TRAVERSE                               </t>
  </si>
  <si>
    <t xml:space="preserve">ODYSSEY                                </t>
  </si>
  <si>
    <t xml:space="preserve">ECLIPSE                                </t>
  </si>
  <si>
    <t xml:space="preserve">SURGE                                  </t>
  </si>
  <si>
    <t xml:space="preserve">UNITY                                  </t>
  </si>
  <si>
    <t xml:space="preserve">COURAGE                                </t>
  </si>
  <si>
    <t xml:space="preserve">BOLT                                   </t>
  </si>
  <si>
    <t xml:space="preserve">PRESTIGE                               </t>
  </si>
  <si>
    <t xml:space="preserve">MAJESTIC                               </t>
  </si>
  <si>
    <t xml:space="preserve">ENERGY                                 </t>
  </si>
  <si>
    <t xml:space="preserve">POWERHOUSE                             </t>
  </si>
  <si>
    <t xml:space="preserve">PHYSIQUE                               </t>
  </si>
  <si>
    <t xml:space="preserve">MAXIMUS                                </t>
  </si>
  <si>
    <t xml:space="preserve">SUNRISE                                </t>
  </si>
  <si>
    <t xml:space="preserve">MORNING GLORY                          </t>
  </si>
  <si>
    <t xml:space="preserve">SPINNER                                </t>
  </si>
  <si>
    <t xml:space="preserve">DISCOVERY SQUARE ROOF                  </t>
  </si>
  <si>
    <t xml:space="preserve">DISCOVERY HEX ROOF                     </t>
  </si>
  <si>
    <t xml:space="preserve">4'-0"SGL SPEEDWAY SLIDE                </t>
  </si>
  <si>
    <t xml:space="preserve">5'-4"SGL SPEEDWAY SLIDE                </t>
  </si>
  <si>
    <t xml:space="preserve">2'-8"SGL SPEEDWAY WAVE                 </t>
  </si>
  <si>
    <t xml:space="preserve">6'SGL SPEEDWAY WAVE SLIDE              </t>
  </si>
  <si>
    <t xml:space="preserve">4'8"DUELING SPEEDWAY                   </t>
  </si>
  <si>
    <t xml:space="preserve">5'4"DUELING SPEEDWAY                   </t>
  </si>
  <si>
    <t xml:space="preserve">6'DUELING SPEEDWAY SPIRAL              </t>
  </si>
  <si>
    <t xml:space="preserve">6'SPEEDWAY LANDSLIDE 2                 </t>
  </si>
  <si>
    <t xml:space="preserve">2'-8"CURVED SPEEDWAY                   </t>
  </si>
  <si>
    <t xml:space="preserve">RACE PANEL                             </t>
  </si>
  <si>
    <t xml:space="preserve">GEAR PANEL                             </t>
  </si>
  <si>
    <t xml:space="preserve">4'LEFT CURVED SPEEDWAY                 </t>
  </si>
  <si>
    <t xml:space="preserve">4'RIGHT CURVED SPEEDWAY                </t>
  </si>
  <si>
    <t xml:space="preserve">RIGHT CURVED SPEEDWAY 4-8              </t>
  </si>
  <si>
    <t xml:space="preserve">GAER PANEL                             </t>
  </si>
  <si>
    <t xml:space="preserve">SGL ENT SPEEDWAY SLIDE                 </t>
  </si>
  <si>
    <t xml:space="preserve">SGL ENT SPEEDWAY CASCADE SPIRAL        </t>
  </si>
  <si>
    <t xml:space="preserve">ROSETTA ROOF                           </t>
  </si>
  <si>
    <t xml:space="preserve">2'-8"SGL RAPID RACER-R                 </t>
  </si>
  <si>
    <t xml:space="preserve">4'-8"SGL RAPID RACER-R                 </t>
  </si>
  <si>
    <t xml:space="preserve">4'SINGLE RAPID RACER WAVE              </t>
  </si>
  <si>
    <t xml:space="preserve">5'-4"SINGLE RAPID RACER                </t>
  </si>
  <si>
    <t xml:space="preserve">2'-8"SGL RAPID RACER WAVE              </t>
  </si>
  <si>
    <t xml:space="preserve">6'SINGLE RAPID RACER WAVE              </t>
  </si>
  <si>
    <t xml:space="preserve">ACTIVITY PANEL (GEAR)                  </t>
  </si>
  <si>
    <t xml:space="preserve">MOON PHASE PANEL                       </t>
  </si>
  <si>
    <t xml:space="preserve">APC UPRIGHT CAP                        </t>
  </si>
  <si>
    <t xml:space="preserve">4'-0"CURVRD RAPID RACER-L              </t>
  </si>
  <si>
    <t xml:space="preserve">4'-0"CURVED RAPID RACER-R              </t>
  </si>
  <si>
    <t xml:space="preserve">SINGLE ENT CASCADE 2'-8"               </t>
  </si>
  <si>
    <t xml:space="preserve">ACTIVITY PANEL (MAZE)                  </t>
  </si>
  <si>
    <t xml:space="preserve">SWOOP TOP ROOF                         </t>
  </si>
  <si>
    <t xml:space="preserve">2'TIDAL WAVE CLIMBER                   </t>
  </si>
  <si>
    <t xml:space="preserve">2'-8"TIDAL WAVE CLIMBER                </t>
  </si>
  <si>
    <t xml:space="preserve">3'-4"TIDAL WAVE CLIMBER                </t>
  </si>
  <si>
    <t xml:space="preserve">4'TIDAL WAVE CLIMBER                   </t>
  </si>
  <si>
    <t xml:space="preserve">4'-8"TIDAL WAVE CLIMBER                </t>
  </si>
  <si>
    <t xml:space="preserve">5'-4"TIDAL WAVE CLIMBER                </t>
  </si>
  <si>
    <t xml:space="preserve">9'TIDAL WAVE CLIMBER                   </t>
  </si>
  <si>
    <t xml:space="preserve">DECO ARCH BRIDGE                       </t>
  </si>
  <si>
    <t xml:space="preserve">DECO PANEL                             </t>
  </si>
  <si>
    <t xml:space="preserve">METAL HANDHOLD BARRIER                 </t>
  </si>
  <si>
    <t xml:space="preserve">TELESCOPE PANEL                        </t>
  </si>
  <si>
    <t xml:space="preserve">ANGLED ROCK                            </t>
  </si>
  <si>
    <t xml:space="preserve">RAPPELLING ROCK                        </t>
  </si>
  <si>
    <t xml:space="preserve">TWISTED CLIMBER                        </t>
  </si>
  <si>
    <t xml:space="preserve">WORD SCRAMBLE (ADA PANEL)              </t>
  </si>
  <si>
    <t xml:space="preserve">GRAND PLATEAU                          </t>
  </si>
  <si>
    <t xml:space="preserve">ROCKY PASS                             </t>
  </si>
  <si>
    <t xml:space="preserve">CIRCUS FUN                             </t>
  </si>
  <si>
    <t xml:space="preserve">SUPER LOOP                             </t>
  </si>
  <si>
    <t xml:space="preserve">INCLINE CHALLENGER                     </t>
  </si>
  <si>
    <t xml:space="preserve">HIGH TIDE                              </t>
  </si>
  <si>
    <t xml:space="preserve">DUELING DUNES                          </t>
  </si>
  <si>
    <t xml:space="preserve">LAKE HOUSE                             </t>
  </si>
  <si>
    <t xml:space="preserve">OCEAN BREEZE                           </t>
  </si>
  <si>
    <t xml:space="preserve">STRATASCEND CLIMBER                    </t>
  </si>
  <si>
    <t xml:space="preserve">VERTICAL LADDER 2'-0"                  </t>
  </si>
  <si>
    <t xml:space="preserve">VERTICAL LADDER 2'-8/3'-4              </t>
  </si>
  <si>
    <t xml:space="preserve">VERTICAL LADDER 4'-0"                  </t>
  </si>
  <si>
    <t xml:space="preserve">VERTICAL LADDER 4'-8/5'-4              </t>
  </si>
  <si>
    <t xml:space="preserve">VERTICAL LADDER 6'-0"                  </t>
  </si>
  <si>
    <t xml:space="preserve">MAX TWIST 2 ASCEND                     </t>
  </si>
  <si>
    <t xml:space="preserve">4'ROCK CLIMBING WALL                   </t>
  </si>
  <si>
    <t xml:space="preserve">8'ROCK CLIMBING WALL                   </t>
  </si>
  <si>
    <t xml:space="preserve">SGL POST FABRIC SHADE                  </t>
  </si>
  <si>
    <t xml:space="preserve">DRUMLINE BARRIER PANEL                 </t>
  </si>
  <si>
    <t xml:space="preserve">RATTLE &amp; RING BARRIER PNL              </t>
  </si>
  <si>
    <t xml:space="preserve">DELIGHTFUL TWO                         </t>
  </si>
  <si>
    <t xml:space="preserve">DECK TO DECK STAIR 1'-4"               </t>
  </si>
  <si>
    <t xml:space="preserve">DECK TO DECK STAIR 2'-0"               </t>
  </si>
  <si>
    <t xml:space="preserve">DECK TO DECK STAIR 2'-8"               </t>
  </si>
  <si>
    <t xml:space="preserve">DECK TO DECK STAIR 3'-4"               </t>
  </si>
  <si>
    <t xml:space="preserve">DECK TO DECK STAIR 4'-0"               </t>
  </si>
  <si>
    <t xml:space="preserve">TRI TRANSFER W/HAND 4'-8"              </t>
  </si>
  <si>
    <t xml:space="preserve">TRI TRANSFER W/HAND 5'-4"              </t>
  </si>
  <si>
    <t xml:space="preserve">SPELLING PANEL                         </t>
  </si>
  <si>
    <t xml:space="preserve">CONQUEROR                              </t>
  </si>
  <si>
    <t xml:space="preserve">LASTING MEMORIES                       </t>
  </si>
  <si>
    <t xml:space="preserve">SINGLE WAVE SLIDE                      </t>
  </si>
  <si>
    <t xml:space="preserve">8'-0"ZIP STEP CLIMBER                  </t>
  </si>
  <si>
    <t xml:space="preserve">6'-0"ZIP STEP CLIMBER                  </t>
  </si>
  <si>
    <t xml:space="preserve">5'-4"ZIP STEP CLIMBER                  </t>
  </si>
  <si>
    <t xml:space="preserve">4'-8"ZIP STEP CLIMBER                  </t>
  </si>
  <si>
    <t xml:space="preserve">4'-0"ZIP STEP CLIMBER                  </t>
  </si>
  <si>
    <t xml:space="preserve">3'-4"ZIP STEP CLIMBER                  </t>
  </si>
  <si>
    <t xml:space="preserve">2'-8"ZIP STEP CLIMBER                  </t>
  </si>
  <si>
    <t xml:space="preserve">6'-8"ZIP STEP CLIMBER                  </t>
  </si>
  <si>
    <t xml:space="preserve">7'-4"ZIP STEP CLIMBER                  </t>
  </si>
  <si>
    <t xml:space="preserve">SINGLE ENTRANCE CASCADE                </t>
  </si>
  <si>
    <t xml:space="preserve">DOUBLE EMTRANCE CASCADE                </t>
  </si>
  <si>
    <t xml:space="preserve">STRAIGHT SECTION                       </t>
  </si>
  <si>
    <t xml:space="preserve">CURVED LEFT SECTION                    </t>
  </si>
  <si>
    <t xml:space="preserve">CURVE RIGHT SECTION                    </t>
  </si>
  <si>
    <t xml:space="preserve">SLIDE SUPPORT                          </t>
  </si>
  <si>
    <t xml:space="preserve">4'-8"DBL CURVED VELOCITY               </t>
  </si>
  <si>
    <t xml:space="preserve">2'-8"DBL VELOCITY SLIDE                </t>
  </si>
  <si>
    <t xml:space="preserve">4'-0"DBL VELOCITY SLIDE                </t>
  </si>
  <si>
    <t xml:space="preserve">5'-4"DBL VELOCITY SLIDE                </t>
  </si>
  <si>
    <t xml:space="preserve">6'-0"DBL VELOCITY WAVE                 </t>
  </si>
  <si>
    <t xml:space="preserve">SQUARE DECK                            </t>
  </si>
  <si>
    <t xml:space="preserve">HEX DECK                               </t>
  </si>
  <si>
    <t xml:space="preserve">D-HANDLE W/CLAMP                       </t>
  </si>
  <si>
    <t xml:space="preserve">24"INCLINED WALL CLIMBER               </t>
  </si>
  <si>
    <t xml:space="preserve">32"INCLINED WALL CLIMBER               </t>
  </si>
  <si>
    <t xml:space="preserve">40"INCLINED WALL CLIMBER               </t>
  </si>
  <si>
    <t xml:space="preserve">48"INCLINED WALL CLIMBER               </t>
  </si>
  <si>
    <t xml:space="preserve">56"INCLINED WALL CLIMBER               </t>
  </si>
  <si>
    <t xml:space="preserve">6'HORIZ SWOOP LADDER 16"               </t>
  </si>
  <si>
    <t xml:space="preserve">6'HORIZ SWOOP LADDER 24"               </t>
  </si>
  <si>
    <t xml:space="preserve">6'HORIZ SWOOP LADDER 32"               </t>
  </si>
  <si>
    <t xml:space="preserve">64"INCLINED WALL CLIMBER               </t>
  </si>
  <si>
    <t xml:space="preserve">72"INCLINED WALL CLIMBER               </t>
  </si>
  <si>
    <t xml:space="preserve">2'-8"CURVED VELOCITY                   </t>
  </si>
  <si>
    <t xml:space="preserve">4'RIGHT CURVED VELOCITY                </t>
  </si>
  <si>
    <t xml:space="preserve">4-8"CURVED VELOCITY SLIDE              </t>
  </si>
  <si>
    <t xml:space="preserve">4'LEFT CURVED VELOCITY                 </t>
  </si>
  <si>
    <t xml:space="preserve">4'SINGLE VELOCITY SLIDE                </t>
  </si>
  <si>
    <t xml:space="preserve">5'-4"SGL VELOCITY SLIDE                </t>
  </si>
  <si>
    <t xml:space="preserve">2'-8"SGL VELOCITY WAVE                 </t>
  </si>
  <si>
    <t xml:space="preserve">6'SINGLE VELOCITY WAVE                 </t>
  </si>
  <si>
    <t xml:space="preserve">VIRTUAL TUNNEL 1'-4"/3'-4              </t>
  </si>
  <si>
    <t xml:space="preserve">SCRAMBLE UP                            </t>
  </si>
  <si>
    <t xml:space="preserve">ACTIVITY PANEL-BUBLE                   </t>
  </si>
  <si>
    <t xml:space="preserve">ACTIVITY PANEL-GEAR                    </t>
  </si>
  <si>
    <t xml:space="preserve">CLIFFHANGER                            </t>
  </si>
  <si>
    <t xml:space="preserve">TRI ENT CASCADE W/SEMI HX              </t>
  </si>
  <si>
    <t xml:space="preserve">CABLE MAZE                             </t>
  </si>
  <si>
    <t xml:space="preserve">2'STRAIGHT SECTION                     </t>
  </si>
  <si>
    <t xml:space="preserve">8'OVER &amp; UNDER SLIDE                   </t>
  </si>
  <si>
    <t xml:space="preserve">CONVERSION DECK                        </t>
  </si>
  <si>
    <t xml:space="preserve">OUTRIGGER                              </t>
  </si>
  <si>
    <t xml:space="preserve">BEANSTALK CLIMBER 2'-8"                </t>
  </si>
  <si>
    <t xml:space="preserve">BEANSTALK CLIMBER 3'-4"                </t>
  </si>
  <si>
    <t xml:space="preserve">BEANSTALK CLIMBER 4'-0"                </t>
  </si>
  <si>
    <t xml:space="preserve">BEANSTALK CLIMBER 4'-8"                </t>
  </si>
  <si>
    <t xml:space="preserve">BEANSTALK CLIMBER 5'-4"                </t>
  </si>
  <si>
    <t xml:space="preserve">BEANSTALK CLIMBER 6'-0"                </t>
  </si>
  <si>
    <t xml:space="preserve">BEANSTALK CLIMBER 6'-8"                </t>
  </si>
  <si>
    <t xml:space="preserve">BEANSTALK CLIMBER 7'-4"                </t>
  </si>
  <si>
    <t xml:space="preserve">BEANSTALK CLIMBER 8'-0"                </t>
  </si>
  <si>
    <t xml:space="preserve">TREEFORT BUBBLE PANEL                  </t>
  </si>
  <si>
    <t xml:space="preserve">VORTEX CLIMBER 4'-8"                   </t>
  </si>
  <si>
    <t xml:space="preserve">VORTEX CLIMBER 6'-0"                   </t>
  </si>
  <si>
    <t xml:space="preserve">VORTEX DBL CLIMBER 4'-8"               </t>
  </si>
  <si>
    <t xml:space="preserve">VORTEX DBL CLIMBER 6'-0"               </t>
  </si>
  <si>
    <t xml:space="preserve">ORBIT CLIMBER                          </t>
  </si>
  <si>
    <t xml:space="preserve">90DEG CURVED BRIDGE                    </t>
  </si>
  <si>
    <t xml:space="preserve">TRIPLE SLIDE                           </t>
  </si>
  <si>
    <t xml:space="preserve">PINNACLE CLIMBER SINGLE ATTACH         </t>
  </si>
  <si>
    <t xml:space="preserve">SINGLE PINNACLE LINK                   </t>
  </si>
  <si>
    <t xml:space="preserve">DOUBLE PINNACLE LINK                   </t>
  </si>
  <si>
    <t xml:space="preserve">Switchback Panel - DM                  </t>
  </si>
  <si>
    <t xml:space="preserve">Buzz Game Panel - DM                   </t>
  </si>
  <si>
    <t xml:space="preserve">Piano Panel - DM                       </t>
  </si>
  <si>
    <t xml:space="preserve">Maze Panel - DM                        </t>
  </si>
  <si>
    <t xml:space="preserve">Drum Panel - DM                        </t>
  </si>
  <si>
    <t xml:space="preserve">DOUBLE PINNACLE CLIMBER                </t>
  </si>
  <si>
    <t xml:space="preserve">PINNACLE CLIMBER DBL ENTRY             </t>
  </si>
  <si>
    <t xml:space="preserve">HIGH QUEST LINK-DM                     </t>
  </si>
  <si>
    <t xml:space="preserve">DBL PINNACLE W/DBL ENTRY               </t>
  </si>
  <si>
    <t xml:space="preserve">Moon Phase Panel - DM                  </t>
  </si>
  <si>
    <t xml:space="preserve">SPLIT ENTRANCE                         </t>
  </si>
  <si>
    <t xml:space="preserve">ATTACHMENT SOCKET/CLAMP                </t>
  </si>
  <si>
    <t xml:space="preserve">SENSORY SUMMIT TRANS1'-4               </t>
  </si>
  <si>
    <t xml:space="preserve">ARCH CLIMBER 2'-8"/3'-4"               </t>
  </si>
  <si>
    <t xml:space="preserve">ARCHCLIMBER 2 SENSOR PKG               </t>
  </si>
  <si>
    <t xml:space="preserve">ARCHCLIMBER 3 SENSOR PKG               </t>
  </si>
  <si>
    <t xml:space="preserve">ARCHCLIMBER 4 SENSOR PKG               </t>
  </si>
  <si>
    <t xml:space="preserve">RANGE CLIMBER 1                        </t>
  </si>
  <si>
    <t xml:space="preserve">RANGECLIMBER 2 SENSOR PKG              </t>
  </si>
  <si>
    <t xml:space="preserve">RANGECLIMBER 3 SENSOR PKG              </t>
  </si>
  <si>
    <t xml:space="preserve">RANGECLIMBER 4 SENSOR PKG              </t>
  </si>
  <si>
    <t xml:space="preserve">ASCEND CLIMBER 1                       </t>
  </si>
  <si>
    <t xml:space="preserve">ASCEND CLIMBER 2 SENSOR                </t>
  </si>
  <si>
    <t xml:space="preserve">ASCEND CLIMBER 3 SENSOR                </t>
  </si>
  <si>
    <t xml:space="preserve">ASCEND CLIMBER 4 SENSOR                </t>
  </si>
  <si>
    <t xml:space="preserve">ARCH LINK 1 2'-8"/6'-0"                </t>
  </si>
  <si>
    <t xml:space="preserve">ARCH LINK 2 SENSOR PKG                 </t>
  </si>
  <si>
    <t xml:space="preserve">ARCH LINK 3 SENSOR PKG                 </t>
  </si>
  <si>
    <t xml:space="preserve">ARCH LINK 4 SENSOR PKG                 </t>
  </si>
  <si>
    <t xml:space="preserve">SERPENTINE CLIMBER 1                   </t>
  </si>
  <si>
    <t xml:space="preserve">SERPENTINE LINK 2-SENSOR               </t>
  </si>
  <si>
    <t xml:space="preserve">SERPENTINE LINK 3-SENSOR               </t>
  </si>
  <si>
    <t xml:space="preserve">SERPENTINE LINK 4-SENSOR               </t>
  </si>
  <si>
    <t xml:space="preserve">ASCEND LINK 1 4'-8"/6'-0"              </t>
  </si>
  <si>
    <t xml:space="preserve">ASCEND LINK 2-SENSOR PKG               </t>
  </si>
  <si>
    <t xml:space="preserve">ASCEND LINK 3-SENSOR PKG               </t>
  </si>
  <si>
    <t xml:space="preserve">ASCEND LINK 4-SENSOR PKG               </t>
  </si>
  <si>
    <t xml:space="preserve">RANGE LINK 1 2'-8"/6'-0"               </t>
  </si>
  <si>
    <t xml:space="preserve">RANGE LINK 2-SENSOR PKG                </t>
  </si>
  <si>
    <t xml:space="preserve">RANGE LINK 3-SENSOR PKG                </t>
  </si>
  <si>
    <t xml:space="preserve">RANGE LINK 4-SENSOR PKG                </t>
  </si>
  <si>
    <t xml:space="preserve">BRIDGE LINK 1 1'-4"/4'-8"              </t>
  </si>
  <si>
    <t xml:space="preserve">BRIDGE LINK 2 SENSOR PKG               </t>
  </si>
  <si>
    <t xml:space="preserve">BRIDGE LINK 3 SENSOR PKG               </t>
  </si>
  <si>
    <t xml:space="preserve">BRIDGE LINK 4 SENSOR PKG               </t>
  </si>
  <si>
    <t xml:space="preserve">SURGE CLIMBER ATTACHMENT               </t>
  </si>
  <si>
    <t xml:space="preserve">SURGE PLUS CLIMBER ATTACH              </t>
  </si>
  <si>
    <t xml:space="preserve">SURGE CLIMBER LINK                     </t>
  </si>
  <si>
    <t xml:space="preserve">SURGE PLUS CLIMBER LINK                </t>
  </si>
  <si>
    <t xml:space="preserve">SURGE CLIMBER LK 24"DROP               </t>
  </si>
  <si>
    <t xml:space="preserve">SURGE PLUS LINK 24"DROP                </t>
  </si>
  <si>
    <t xml:space="preserve">SOLSTICE CLIMBER                       </t>
  </si>
  <si>
    <t xml:space="preserve">SOLSTICE HOURGLASS CLIMBER             </t>
  </si>
  <si>
    <t xml:space="preserve">SOLSTICE CLIMBER 56"DECK               </t>
  </si>
  <si>
    <t xml:space="preserve">SOLSTICE HOURGLASS 56"DK               </t>
  </si>
  <si>
    <t xml:space="preserve">SOLSTICE LINK 32" DROP                 </t>
  </si>
  <si>
    <t xml:space="preserve">SOLSTICE LINK 24" DROP                 </t>
  </si>
  <si>
    <t xml:space="preserve">SOLSTICE LK HOURGLASS 32"              </t>
  </si>
  <si>
    <t xml:space="preserve">SOLSTICE LK HOURGLASS 24"              </t>
  </si>
  <si>
    <t xml:space="preserve">LARGE ROCK CLIMBER                     </t>
  </si>
  <si>
    <t xml:space="preserve">BONGOS                                 </t>
  </si>
  <si>
    <t xml:space="preserve">SMALL ROCK CLIMBER                     </t>
  </si>
  <si>
    <t xml:space="preserve">SMALL ROCK LINK                        </t>
  </si>
  <si>
    <t xml:space="preserve">ISOSCELES FABRIC SHADE                 </t>
  </si>
  <si>
    <t xml:space="preserve">EQUILLATERAL FABRIC SHADE              </t>
  </si>
  <si>
    <t xml:space="preserve">SQUARE FABRIC SHADE                    </t>
  </si>
  <si>
    <t xml:space="preserve">LARGE ROCK LINK                        </t>
  </si>
  <si>
    <t xml:space="preserve">4-DECK SHADE                           </t>
  </si>
  <si>
    <t xml:space="preserve">SINGLE DECK SQUARE SHADE               </t>
  </si>
  <si>
    <t xml:space="preserve">SINGLE SPIRAL CASCADE                  </t>
  </si>
  <si>
    <t xml:space="preserve">DUELING CRISS-CROSS CASCADE            </t>
  </si>
  <si>
    <t xml:space="preserve">DUELING SPIRAL CASCADE                 </t>
  </si>
  <si>
    <t xml:space="preserve">DUELING SPIRAL CASCADE-R               </t>
  </si>
  <si>
    <t xml:space="preserve">DUELING SPIRAL CASCADE-L               </t>
  </si>
  <si>
    <t xml:space="preserve">TRIPLE CASCADE SLIDE                   </t>
  </si>
  <si>
    <t xml:space="preserve">LONG EXIT SECTION                      </t>
  </si>
  <si>
    <t xml:space="preserve">FUNNEL CHUNNEL LINK                    </t>
  </si>
  <si>
    <t xml:space="preserve">FUNNEL CHUNNEL ATTACH                  </t>
  </si>
  <si>
    <t xml:space="preserve">WALK'N AROUND FUNNEL CHUNNEL LINK      </t>
  </si>
  <si>
    <t xml:space="preserve">WALK'N AROUND FUNNEL CHUNNEL ATTACH    </t>
  </si>
  <si>
    <t xml:space="preserve">WALK'N OVER DBL CHUNNEL                </t>
  </si>
  <si>
    <t xml:space="preserve">WALK'N OVER DBL CHUNNEL LINK           </t>
  </si>
  <si>
    <t xml:space="preserve">WALK'N OVER DBL CHUNNEL ATTACH         </t>
  </si>
  <si>
    <t xml:space="preserve">CRAWL'N  DBL CHUNNEL LINK              </t>
  </si>
  <si>
    <t xml:space="preserve">CRAWL'N  DBL CHUNNEL ATTACH            </t>
  </si>
  <si>
    <t xml:space="preserve">PARASOL CANOPY ROOF SQUARE             </t>
  </si>
  <si>
    <t xml:space="preserve">PARASOL CANOPY ROOF TRI                </t>
  </si>
  <si>
    <t xml:space="preserve">PLAYSHELL LINK 2'-0" - 3'-4"           </t>
  </si>
  <si>
    <t xml:space="preserve">PLAYSHELL LINK 1'-4" - 4'-0"           </t>
  </si>
  <si>
    <t xml:space="preserve">PLAYSHELL CLIMBER 2'-0" &amp; 2'-8"        </t>
  </si>
  <si>
    <t xml:space="preserve">PLAYSHELL CLIMBER 3'-4"                </t>
  </si>
  <si>
    <t xml:space="preserve">PLAYSHELL CLIMBER 4'-0" &amp; 4'-8"        </t>
  </si>
  <si>
    <t xml:space="preserve">PLAYSHELL CLIMBER 5'-4"                </t>
  </si>
  <si>
    <t xml:space="preserve">ROPE LADDER 2'-8"                      </t>
  </si>
  <si>
    <t xml:space="preserve">ROPE LADDER 3'-4"                      </t>
  </si>
  <si>
    <t xml:space="preserve">ROPE LADDER 4'-0"                      </t>
  </si>
  <si>
    <t xml:space="preserve">ROPE LADDER 4'-8"                      </t>
  </si>
  <si>
    <t xml:space="preserve">ROPE LADDER 5'-4"                      </t>
  </si>
  <si>
    <t xml:space="preserve">ROPE LADDER 6'-0"                      </t>
  </si>
  <si>
    <t xml:space="preserve">ROPE LADDER 6'-8"                      </t>
  </si>
  <si>
    <t xml:space="preserve">ROPE LADDER 7'-4"                      </t>
  </si>
  <si>
    <t xml:space="preserve">ROPE LADDER 8'-0"                      </t>
  </si>
  <si>
    <t xml:space="preserve">SQUARE SLAT ROOF                       </t>
  </si>
  <si>
    <t xml:space="preserve">CLUBHOUSE CLIMBER 8'-0"                </t>
  </si>
  <si>
    <t xml:space="preserve">HALF HEX SLAT ROOF                     </t>
  </si>
  <si>
    <t xml:space="preserve">SLAT BARRIER PANEL                     </t>
  </si>
  <si>
    <t xml:space="preserve">SPY PANEL                              </t>
  </si>
  <si>
    <t xml:space="preserve">TREEFORT PANEL W RAIN WHEEL            </t>
  </si>
  <si>
    <t xml:space="preserve">ISOSCELES DECK                         </t>
  </si>
  <si>
    <t xml:space="preserve">RECYCLED SQUARE DECK                   </t>
  </si>
  <si>
    <t xml:space="preserve">RECYCLED TRIANGLE DECK                 </t>
  </si>
  <si>
    <t xml:space="preserve">TRANSFER W/HANDHOLD 2'-8"              </t>
  </si>
  <si>
    <t xml:space="preserve">TRANSFER W/HANDHOLD 3'-4"              </t>
  </si>
  <si>
    <t xml:space="preserve">TRANSFER W/HANDHOLD 4'-0"              </t>
  </si>
  <si>
    <t xml:space="preserve">FIREMAN'S POLE 2'-8"-4'-0              </t>
  </si>
  <si>
    <t xml:space="preserve">FIREMAN'S POLE 4'-8"-6'-0              </t>
  </si>
  <si>
    <t xml:space="preserve">RAMP DECK TO GROUND                    </t>
  </si>
  <si>
    <t xml:space="preserve">RAMP DECK TO DECK                      </t>
  </si>
  <si>
    <t xml:space="preserve">PIPE WALL W/SGL PLAYWHEEL              </t>
  </si>
  <si>
    <t xml:space="preserve">PIPE WALL W/DBL PLAYWHEEL              </t>
  </si>
  <si>
    <t xml:space="preserve">BUTTON STEP 1'-4"                      </t>
  </si>
  <si>
    <t xml:space="preserve">BUTTON STEP 2'-0"                      </t>
  </si>
  <si>
    <t xml:space="preserve">BUTTON STEP 2'-8"                      </t>
  </si>
  <si>
    <t xml:space="preserve">BUTTON STEP 3'-4"                      </t>
  </si>
  <si>
    <t xml:space="preserve">ENHANCED BARRIER                       </t>
  </si>
  <si>
    <t xml:space="preserve">ENHANCED BARRIER W/RAIN                </t>
  </si>
  <si>
    <t xml:space="preserve">ENHANCED BARRIER W/STEER               </t>
  </si>
  <si>
    <t xml:space="preserve">ENHANCED BARRIER W/WHEEL               </t>
  </si>
  <si>
    <t xml:space="preserve">RING CLAMP ASSEMBLY                    </t>
  </si>
  <si>
    <t xml:space="preserve">APEX DOUBLE LATERAL ATTCH              </t>
  </si>
  <si>
    <t xml:space="preserve">TRIPLE ACTIVITY PANEL                  </t>
  </si>
  <si>
    <t xml:space="preserve">LOOP POLE CLIMBER 2'-8"                </t>
  </si>
  <si>
    <t xml:space="preserve">LOOP POLE CLIMBER 3'-4"                </t>
  </si>
  <si>
    <t xml:space="preserve">LOOP POLE CLIMBER 4'-0"                </t>
  </si>
  <si>
    <t xml:space="preserve">LOOP POLE CLIMBER 4'-8"                </t>
  </si>
  <si>
    <t xml:space="preserve">LOOP POLE CLIMBER 5'-4"                </t>
  </si>
  <si>
    <t xml:space="preserve">LOOP POLE CLIMBER 6'-0"                </t>
  </si>
  <si>
    <t xml:space="preserve">LOOP POLE CLIMBER 7'-4"                </t>
  </si>
  <si>
    <t xml:space="preserve">LOOP POLE CLIMBER 8'-0"                </t>
  </si>
  <si>
    <t xml:space="preserve">SIDE CLIMBER 2'-8"                     </t>
  </si>
  <si>
    <t xml:space="preserve">SIDE CLIMBER 3'-4"                     </t>
  </si>
  <si>
    <t xml:space="preserve">SIDE CLIMBER 4'-0"                     </t>
  </si>
  <si>
    <t xml:space="preserve">SIDE CLIMBER 4'-8"                     </t>
  </si>
  <si>
    <t xml:space="preserve">SIDE CLIMBER 5'-4"                     </t>
  </si>
  <si>
    <t xml:space="preserve">SIDE CLIMBER 6'-0"                     </t>
  </si>
  <si>
    <t xml:space="preserve">SGL VELOCITY WAVE 2'-8"                </t>
  </si>
  <si>
    <t xml:space="preserve">COIL CLIMBER 4'-8"                     </t>
  </si>
  <si>
    <t xml:space="preserve">COIL CLIMBER 5'-4"                     </t>
  </si>
  <si>
    <t xml:space="preserve">COIL CLIMBER 6'-0"                     </t>
  </si>
  <si>
    <t xml:space="preserve">COIL CLIMBER 7'-4"                     </t>
  </si>
  <si>
    <t xml:space="preserve">COIL CLIMBER 8'-0"                     </t>
  </si>
  <si>
    <t xml:space="preserve">VERT RING CLIMBER 2'-8"                </t>
  </si>
  <si>
    <t xml:space="preserve">VERT RING CLIMBER 3'-4"                </t>
  </si>
  <si>
    <t xml:space="preserve">VERT RING CLIMBER 4'-0"                </t>
  </si>
  <si>
    <t xml:space="preserve">CLIFF CLIMBER 4'-0"/4'-8"              </t>
  </si>
  <si>
    <t xml:space="preserve">CLIFF CLIMBER 5'-4"/6'-0"              </t>
  </si>
  <si>
    <t xml:space="preserve">INCLINE WALL CLIMBER 2'-0              </t>
  </si>
  <si>
    <t xml:space="preserve">INCLINE WALL CLIMBER 2'-8              </t>
  </si>
  <si>
    <t xml:space="preserve">INCLINE WALL CLIMBER 3'-4              </t>
  </si>
  <si>
    <t xml:space="preserve">INCLINE WALL CLIMBER 4'-0              </t>
  </si>
  <si>
    <t xml:space="preserve">INCLINE WALL CLIMBER 4'-8              </t>
  </si>
  <si>
    <t xml:space="preserve">INCLINE WALL CLIMBER 5'-4              </t>
  </si>
  <si>
    <t xml:space="preserve">INCLINE WALL CLIMBER 6'-0              </t>
  </si>
  <si>
    <t xml:space="preserve">LOOP ARCH CLIMBER 2'-8"                </t>
  </si>
  <si>
    <t xml:space="preserve">LOOP ARCH CLIMBER 4'-8"                </t>
  </si>
  <si>
    <t xml:space="preserve">LOOP ARCH CLIMBER 7'-4"                </t>
  </si>
  <si>
    <t xml:space="preserve">LOOP ARCH CLIMBER 8'-0"                </t>
  </si>
  <si>
    <t xml:space="preserve">MAXCLIMB ASCEND                        </t>
  </si>
  <si>
    <t xml:space="preserve">MAXCLIMB FIN-ATIC                      </t>
  </si>
  <si>
    <t xml:space="preserve">MAXCLIMB HIGH QUEST                    </t>
  </si>
  <si>
    <t xml:space="preserve">MAXCLIMB RIDGE TOP                     </t>
  </si>
  <si>
    <t xml:space="preserve">MAXCLIMB SUMMIT                        </t>
  </si>
  <si>
    <t xml:space="preserve">'S'PIPE CLIMBER 4'/4'-8"               </t>
  </si>
  <si>
    <t xml:space="preserve">'S'PIPE CLIMBER 5'-4"/6'               </t>
  </si>
  <si>
    <t xml:space="preserve">VERT LOOP CLMBER 2'-8"                 </t>
  </si>
  <si>
    <t xml:space="preserve">VERT LOOP CLMBER 3'-4"/4'              </t>
  </si>
  <si>
    <t xml:space="preserve">ARCH CLIMBER 2'-8"                     </t>
  </si>
  <si>
    <t xml:space="preserve">ARCH CLIMBER 3'-4"/4'-0"               </t>
  </si>
  <si>
    <t xml:space="preserve">CHAIN CLIMBER 2'-9"-4'-0"              </t>
  </si>
  <si>
    <t xml:space="preserve">CHAIN CLIMBER 5'-4"-6'-0"              </t>
  </si>
  <si>
    <t xml:space="preserve">BANISTER CLIMBER 3'-4"/4'              </t>
  </si>
  <si>
    <t xml:space="preserve">BANISTER CLIMBER 5'-4"/6'              </t>
  </si>
  <si>
    <t xml:space="preserve">MESH BARRIER PANEL                     </t>
  </si>
  <si>
    <t xml:space="preserve">SCOOP LOOP LINK                        </t>
  </si>
  <si>
    <t xml:space="preserve">HILL TOP LINK                          </t>
  </si>
  <si>
    <t xml:space="preserve">SWOOP STEP LINK                        </t>
  </si>
  <si>
    <t xml:space="preserve">STEPPING BRIDGE                        </t>
  </si>
  <si>
    <t xml:space="preserve">PATTER PATH                            </t>
  </si>
  <si>
    <t xml:space="preserve">VERTICAL LADDER                        </t>
  </si>
  <si>
    <t xml:space="preserve">CHINNIG BAR 5" TO 5"                   </t>
  </si>
  <si>
    <t xml:space="preserve">CHINNIG BAR 5" TO 3 1/2"               </t>
  </si>
  <si>
    <t xml:space="preserve">BLOCKS &amp; WHEEL PANEL                   </t>
  </si>
  <si>
    <t xml:space="preserve">FLOWER MAZE PANEL                      </t>
  </si>
  <si>
    <t xml:space="preserve">MATH PANEL                             </t>
  </si>
  <si>
    <t xml:space="preserve">RACING GAME PANEL                      </t>
  </si>
  <si>
    <t xml:space="preserve">SHAPES &amp; MOTION MIRROR PL              </t>
  </si>
  <si>
    <t xml:space="preserve">TIC-TAC-TOE PANEL                      </t>
  </si>
  <si>
    <t xml:space="preserve">WORD SCRAMBLE-ADA PANEL                </t>
  </si>
  <si>
    <t xml:space="preserve">HORIZ LOOP LADDER ATTACH               </t>
  </si>
  <si>
    <t xml:space="preserve">HORIZ LOOP LADDER-LINK                 </t>
  </si>
  <si>
    <t xml:space="preserve">12'HORIZ LOOP LADDER-LINK              </t>
  </si>
  <si>
    <t xml:space="preserve">'S'HORIZ LOOP LAD 8"-1'-4              </t>
  </si>
  <si>
    <t xml:space="preserve">'S'HORIZ LOOP LADDER 2'-0              </t>
  </si>
  <si>
    <t xml:space="preserve">'S'HORIZ LOOP LADDER 2'-8              </t>
  </si>
  <si>
    <t xml:space="preserve">'S'HORIZ LOOP LAD R TO L               </t>
  </si>
  <si>
    <t xml:space="preserve">'S'HORIZ LOOP LAD L TO R               </t>
  </si>
  <si>
    <t xml:space="preserve">90DEG LOOP LADDER-ATTACH               </t>
  </si>
  <si>
    <t xml:space="preserve">360 HORIZ LOOP LADDER                  </t>
  </si>
  <si>
    <t xml:space="preserve">90DEG LOOP LADDER-LINK                 </t>
  </si>
  <si>
    <t xml:space="preserve">'C'HORIZ LOOP LAD 8"-1'-4              </t>
  </si>
  <si>
    <t xml:space="preserve">'C'HORIZ LOOP LADDER 2'-0              </t>
  </si>
  <si>
    <t xml:space="preserve">'C'HORIZ LOOP LADDER 2'-8              </t>
  </si>
  <si>
    <t xml:space="preserve">'C'HORIZ LOOP LADDER-LINK              </t>
  </si>
  <si>
    <t xml:space="preserve">HORIZ LOOP LADDER-ATTACH               </t>
  </si>
  <si>
    <t xml:space="preserve">HORIZ LADDER 8"THRU 1'-4"              </t>
  </si>
  <si>
    <t xml:space="preserve">HORIZ LADDER 2'-0"                     </t>
  </si>
  <si>
    <t xml:space="preserve">HORIZ LADDER 2'-8"                     </t>
  </si>
  <si>
    <t xml:space="preserve">6'HORIZ LADDER LINK                    </t>
  </si>
  <si>
    <t xml:space="preserve">8'HORIZ LADDER LINK                    </t>
  </si>
  <si>
    <t xml:space="preserve">12'HORIZ LADDER LINK                   </t>
  </si>
  <si>
    <t xml:space="preserve">0'-8"'L'HORIZ LADDER ATT               </t>
  </si>
  <si>
    <t xml:space="preserve">2'-0"'L'HORIZ LADDER ATT               </t>
  </si>
  <si>
    <t xml:space="preserve">2'-8"'L'HORIZ LADDER ATT               </t>
  </si>
  <si>
    <t xml:space="preserve">'L'HORIZ LADDER LINK                   </t>
  </si>
  <si>
    <t xml:space="preserve">'S'HORIZ LADDER 8"/1'-4"               </t>
  </si>
  <si>
    <t xml:space="preserve">'S'HORIZ LADDER 2'-0"                  </t>
  </si>
  <si>
    <t xml:space="preserve">'S'HORIZ LADDER 2'-8"                  </t>
  </si>
  <si>
    <t xml:space="preserve">'S'HORIZ LADDER LINK                   </t>
  </si>
  <si>
    <t xml:space="preserve">CLIMB-A-ROUND 8"/1'-4"                 </t>
  </si>
  <si>
    <t xml:space="preserve">CLIMB-A-ROUND 2'-0"                    </t>
  </si>
  <si>
    <t xml:space="preserve">CLIMB-A-ROUND 2'-8"                    </t>
  </si>
  <si>
    <t xml:space="preserve">BUG PANEL                              </t>
  </si>
  <si>
    <t xml:space="preserve">HORIZ SINGLE RAIL 8"/1'-4              </t>
  </si>
  <si>
    <t xml:space="preserve">HORIZ SINGLE RAIL 2'-0"                </t>
  </si>
  <si>
    <t xml:space="preserve">HORIZ SINGLE RAIL 2'-8"                </t>
  </si>
  <si>
    <t xml:space="preserve">HORIZ SINGLE RAIL LINK                 </t>
  </si>
  <si>
    <t xml:space="preserve">8"-1'-4"HORIZ DBL RAIL AT              </t>
  </si>
  <si>
    <t xml:space="preserve">2'-0"HORIZ DBL RAIL ATTCH              </t>
  </si>
  <si>
    <t xml:space="preserve">2'-8"HORIZ DBL RAIL ATTCH              </t>
  </si>
  <si>
    <t xml:space="preserve">HORIZ DOUBLE RAIL LINK                 </t>
  </si>
  <si>
    <t xml:space="preserve">8'TRAPEZE RINGS 8"/1'-4"               </t>
  </si>
  <si>
    <t xml:space="preserve">8'TRAPEZE RINGS 2'-0"                  </t>
  </si>
  <si>
    <t xml:space="preserve">8'TRAPEZE RINGS 2'-8"                  </t>
  </si>
  <si>
    <t xml:space="preserve">8'TRAPEZE RING W/HOOK                  </t>
  </si>
  <si>
    <t xml:space="preserve">8'DBL TRAPEZE 8"/1'-4"                 </t>
  </si>
  <si>
    <t xml:space="preserve">8'DBL TRAPEZE 2'-0"                    </t>
  </si>
  <si>
    <t xml:space="preserve">8'DBL TRAPEZE 2'-8"                    </t>
  </si>
  <si>
    <t xml:space="preserve">8'DBL TRAPEZE RING W/HOOK              </t>
  </si>
  <si>
    <t xml:space="preserve">12'TRAPEZE RINGS 8"/1'-4"              </t>
  </si>
  <si>
    <t xml:space="preserve">12'TRAPEZE RINGS 2'-0"                 </t>
  </si>
  <si>
    <t xml:space="preserve">12'TRAPEZE RINGS 2'-8"                 </t>
  </si>
  <si>
    <t xml:space="preserve">12'TRAPEZE RINGS W/HOOK                </t>
  </si>
  <si>
    <t xml:space="preserve">8'TRAPEZE RINGS W/CLEVIS               </t>
  </si>
  <si>
    <t xml:space="preserve">12'TRAPEZE RINGS W/CLEVIS              </t>
  </si>
  <si>
    <t xml:space="preserve">STEP LADDER 2'-0"                      </t>
  </si>
  <si>
    <t xml:space="preserve">STEP LADDER 2'-8"                      </t>
  </si>
  <si>
    <t xml:space="preserve">STEP LADDER 3'-4"                      </t>
  </si>
  <si>
    <t xml:space="preserve">STEP LADDER 4'-0"                      </t>
  </si>
  <si>
    <t xml:space="preserve">STEP LADDER 4'-8"                      </t>
  </si>
  <si>
    <t xml:space="preserve">STEP LADDER 5'-4"                      </t>
  </si>
  <si>
    <t xml:space="preserve">STEP LADDER 6'-0"                      </t>
  </si>
  <si>
    <t xml:space="preserve">SWIVEL STATION 8"/1'-4"                </t>
  </si>
  <si>
    <t xml:space="preserve">SWIVEL STATION 2'-0"                   </t>
  </si>
  <si>
    <t xml:space="preserve">SWIVEL STATION 2'-8"                   </t>
  </si>
  <si>
    <t xml:space="preserve">SWIVEL STATION LINK                    </t>
  </si>
  <si>
    <t xml:space="preserve">SWING AROUND 1'-4"RISE                 </t>
  </si>
  <si>
    <t xml:space="preserve">SWING AROUND 2'-0"RISE                 </t>
  </si>
  <si>
    <t xml:space="preserve">SIDE WINDER                            </t>
  </si>
  <si>
    <t xml:space="preserve">'S'TUNNEL SLIDE 6'-8"                  </t>
  </si>
  <si>
    <t xml:space="preserve">'S'SKYVIEW 5'-4"-CLEAR                 </t>
  </si>
  <si>
    <t xml:space="preserve">'S'SKYVIEW 6'-8"-CLEAR                 </t>
  </si>
  <si>
    <t xml:space="preserve">'S'SKYVIEW 5'-4"-TINTED                </t>
  </si>
  <si>
    <t xml:space="preserve">'S'SKYVIEW 6'-8"-TINTED                </t>
  </si>
  <si>
    <t xml:space="preserve">STRAIGHT TUNNEL SLIDE 2'               </t>
  </si>
  <si>
    <t xml:space="preserve">STRAIGHT TUNNEL SLIDE 3'4              </t>
  </si>
  <si>
    <t xml:space="preserve">STRAIGHT TUNNEL SLIDE 4'               </t>
  </si>
  <si>
    <t xml:space="preserve">STRAIGHT TUNNEL SLIDE 4'8              </t>
  </si>
  <si>
    <t xml:space="preserve">STRAIGHT TUNNEL SLIDE 5'4              </t>
  </si>
  <si>
    <t xml:space="preserve">STRAIGHT TUNNEL SLIDE 6'               </t>
  </si>
  <si>
    <t xml:space="preserve">STRAIGHT TUNNEL SLIDE 6'8              </t>
  </si>
  <si>
    <t xml:space="preserve">STRAIGHT TUNNEL SLIDE 7'4              </t>
  </si>
  <si>
    <t xml:space="preserve">STRAIGHT TUNNEL SLIDE 8'               </t>
  </si>
  <si>
    <t xml:space="preserve">MOUNTAIN CLIMBER W/RAILS               </t>
  </si>
  <si>
    <t xml:space="preserve">SKY VIEW SLIDE 3'-4"CLEAR              </t>
  </si>
  <si>
    <t xml:space="preserve">SKY VIEW SLIDE 4'-0"CLEAR              </t>
  </si>
  <si>
    <t xml:space="preserve">SKY VIEW SLIDE 4'-8"CLEAR              </t>
  </si>
  <si>
    <t xml:space="preserve">SKY VIEW SLIDE 5'-4"CLEAR              </t>
  </si>
  <si>
    <t xml:space="preserve">SKY VIEW SLIDE 6'-0"CLEAR              </t>
  </si>
  <si>
    <t xml:space="preserve">SKY VIEW SLIDE 3'-4" TINT              </t>
  </si>
  <si>
    <t xml:space="preserve">SKY VIEW SLIDE 4'-0" TINT              </t>
  </si>
  <si>
    <t xml:space="preserve">SKY VIEW SLIDE 4'-8" TINT              </t>
  </si>
  <si>
    <t xml:space="preserve">SKY VIEW SLIDE 5'-4" TINT              </t>
  </si>
  <si>
    <t xml:space="preserve">SKY VIEW SLIDE 6'-0" TINT              </t>
  </si>
  <si>
    <t xml:space="preserve">SKY VIEW SLIDE 6'-8"CLEAR              </t>
  </si>
  <si>
    <t xml:space="preserve">SKY VIEW SLIDE 7'-4"CLEAR              </t>
  </si>
  <si>
    <t xml:space="preserve">SKY VIEW SLIDE 8'-0"CLEAR              </t>
  </si>
  <si>
    <t xml:space="preserve">SKY VIEW SLIDE 6'-8" TINT              </t>
  </si>
  <si>
    <t xml:space="preserve">SKY VIEW SLIDE 7'-4" TINT              </t>
  </si>
  <si>
    <t xml:space="preserve">SKY VIEW SLIDE 8'-0" TINT              </t>
  </si>
  <si>
    <t xml:space="preserve">TUNNEL TWIST SLIDE                     </t>
  </si>
  <si>
    <t xml:space="preserve">VERT ACCESS LADDER 2'-0"               </t>
  </si>
  <si>
    <t xml:space="preserve">VERT LADDER 2'-8"/3'-4"                </t>
  </si>
  <si>
    <t xml:space="preserve">VERT ACCESS LADDER 4'-0"               </t>
  </si>
  <si>
    <t xml:space="preserve">VERT LADDER 4'-8"/5'-4"                </t>
  </si>
  <si>
    <t xml:space="preserve">VERT ACCESS LADDER 6'-0"               </t>
  </si>
  <si>
    <t xml:space="preserve">CABLE RIDGE-LINK                       </t>
  </si>
  <si>
    <t xml:space="preserve">TIGHT ROPE-LINK                        </t>
  </si>
  <si>
    <t xml:space="preserve">CABLE SWAY LINK                        </t>
  </si>
  <si>
    <t xml:space="preserve">CABLE CLIMB ACROSS                     </t>
  </si>
  <si>
    <t xml:space="preserve">MOUNT EVEREST-LINK                     </t>
  </si>
  <si>
    <t xml:space="preserve">SINGLE S.S.SLIDE 4'-0"                 </t>
  </si>
  <si>
    <t xml:space="preserve">SINGLE S.S.SLIDE 5'-4"                 </t>
  </si>
  <si>
    <t xml:space="preserve">SINGLE S.S.SLIDE 6'-0"                 </t>
  </si>
  <si>
    <t xml:space="preserve">SINGLE S.S.SLIDE 7'-4"                 </t>
  </si>
  <si>
    <t xml:space="preserve">SINGLE S.S.SLIDE 8'-0"                 </t>
  </si>
  <si>
    <t xml:space="preserve">TWISTED CLIMBER LINK                   </t>
  </si>
  <si>
    <t xml:space="preserve">SINGLE U-HANDLE                        </t>
  </si>
  <si>
    <t xml:space="preserve">TURNING BAR-5" TO 5"                   </t>
  </si>
  <si>
    <t xml:space="preserve">TURNING BAR-5" TO 3 1/2"               </t>
  </si>
  <si>
    <t xml:space="preserve">DBL S.S.SLIDE 4'-0"                    </t>
  </si>
  <si>
    <t xml:space="preserve">DBL S.S.SLIDE 5'-4"                    </t>
  </si>
  <si>
    <t xml:space="preserve">DBL S.S.SLIDE 6'-0"                    </t>
  </si>
  <si>
    <t xml:space="preserve">DBL S.S.SLIDE 7'-4"                    </t>
  </si>
  <si>
    <t xml:space="preserve">DBL S.S.SLIDE 8'-0"                    </t>
  </si>
  <si>
    <t xml:space="preserve">TURNING BAR-5" TO GROUND               </t>
  </si>
  <si>
    <t xml:space="preserve">TRI-CABLE CLIMBER                      </t>
  </si>
  <si>
    <t xml:space="preserve">TWISTED CLIMBER ATTACH                 </t>
  </si>
  <si>
    <t xml:space="preserve">NO-DECK CHAIN BRIDGE                   </t>
  </si>
  <si>
    <t xml:space="preserve">NO-DECK COIL CLIMBER                   </t>
  </si>
  <si>
    <t xml:space="preserve">JUMP 'N BOUNCE                         </t>
  </si>
  <si>
    <t xml:space="preserve">PLAYWHEEL                              </t>
  </si>
  <si>
    <t xml:space="preserve">RADIUS CHAIN NET CLIMBER               </t>
  </si>
  <si>
    <t xml:space="preserve">SINGLE RUNG                            </t>
  </si>
  <si>
    <t xml:space="preserve">SEAT FOR TWO AND TABLE                 </t>
  </si>
  <si>
    <t xml:space="preserve">CRAWL TUNNEL 2'                        </t>
  </si>
  <si>
    <t xml:space="preserve">CRAWL TUNNEL BELOW DK 2'               </t>
  </si>
  <si>
    <t xml:space="preserve">CRAWL TUNNEL 4'                        </t>
  </si>
  <si>
    <t xml:space="preserve">CRAWL TUNNEL BELOW DK 4'               </t>
  </si>
  <si>
    <t xml:space="preserve">4'CLEAR CRAWL TUNNEL                   </t>
  </si>
  <si>
    <t xml:space="preserve">4'TINTED CRAWL TUNNEL                  </t>
  </si>
  <si>
    <t xml:space="preserve">CRAWL TUNNEL 8'                        </t>
  </si>
  <si>
    <t xml:space="preserve">CRAWL TUNNEL BELOW DK 8'               </t>
  </si>
  <si>
    <t xml:space="preserve">8'CLEAR CRAWL TUNNEL                   </t>
  </si>
  <si>
    <t xml:space="preserve">8'TINTED CRAWL TUNNEL                  </t>
  </si>
  <si>
    <t xml:space="preserve">CRAWL TUNNEL 12'                       </t>
  </si>
  <si>
    <t xml:space="preserve">CRAWL TUNNEL BELOW DK 12'              </t>
  </si>
  <si>
    <t xml:space="preserve">MAX CLIMB QUEST LINK                   </t>
  </si>
  <si>
    <t xml:space="preserve">EXTREMME CLIMBER 2-SEC                 </t>
  </si>
  <si>
    <t xml:space="preserve">EXTREMME CLIMBER 3-SEC                 </t>
  </si>
  <si>
    <t xml:space="preserve">EXTREMME CLIMBER 4-SEC                 </t>
  </si>
  <si>
    <t xml:space="preserve">DOORWAY PANEL                          </t>
  </si>
  <si>
    <t xml:space="preserve">VERTICAL LADDER 1'-4"                  </t>
  </si>
  <si>
    <t xml:space="preserve">VERTICAL LADDER 2'-8"                  </t>
  </si>
  <si>
    <t xml:space="preserve">VERTICAL LADDER 3'-4"                  </t>
  </si>
  <si>
    <t xml:space="preserve">SPIRAL SLIDE 4'-0"                     </t>
  </si>
  <si>
    <t xml:space="preserve">SPIRAL SLIDE 4'-8"                     </t>
  </si>
  <si>
    <t xml:space="preserve">SPIRAL SLIDE 5'-4"                     </t>
  </si>
  <si>
    <t xml:space="preserve">SPIRAL SLIDE 6'-0"                     </t>
  </si>
  <si>
    <t xml:space="preserve">SPIRAL SLIDE W/HOOD 4'-0"              </t>
  </si>
  <si>
    <t xml:space="preserve">SPIRAL SLIDE W/HOOD 4'-8"              </t>
  </si>
  <si>
    <t xml:space="preserve">SPIRAL SLIDE W/HOOD 5'-4"              </t>
  </si>
  <si>
    <t xml:space="preserve">SPIRAL SLIDE W/HOOD 6'-0"              </t>
  </si>
  <si>
    <t xml:space="preserve">MINI PANEL                             </t>
  </si>
  <si>
    <t xml:space="preserve">CABIN WINDOW PANEL W/SEAT              </t>
  </si>
  <si>
    <t xml:space="preserve">2-SIDED CUSTOM TEXT PANEL              </t>
  </si>
  <si>
    <t xml:space="preserve">CABIN WINDOW PANEL                     </t>
  </si>
  <si>
    <t xml:space="preserve">SAND &amp; WATER TABLE PANEL               </t>
  </si>
  <si>
    <t xml:space="preserve">SPIN &amp; WIN PANEL                       </t>
  </si>
  <si>
    <t xml:space="preserve">12'TRACK RIDE                          </t>
  </si>
  <si>
    <t xml:space="preserve">24'TRACK RIDE                          </t>
  </si>
  <si>
    <t xml:space="preserve">SLAT ENCLOSURE PANEL                   </t>
  </si>
  <si>
    <t xml:space="preserve">SPACE SHUTTLE LANUCH PNL               </t>
  </si>
  <si>
    <t xml:space="preserve">MAP PANEL W/ABBEVIATIONS               </t>
  </si>
  <si>
    <t xml:space="preserve">MAP PANEL W/O ABBEVIATION              </t>
  </si>
  <si>
    <t xml:space="preserve">TUNNEL PANEL-ROTO MOLDED               </t>
  </si>
  <si>
    <t xml:space="preserve">30"CRAWL-THRU PANEL                    </t>
  </si>
  <si>
    <t xml:space="preserve">ADA SHIPS WHEELS PANEL                 </t>
  </si>
  <si>
    <t xml:space="preserve">8'BRIDGE W/HORIZ RAILS                 </t>
  </si>
  <si>
    <t xml:space="preserve">8'BRIDGE W/PIPE WALLS                  </t>
  </si>
  <si>
    <t xml:space="preserve">DOUBLE CURVED BRIDGE L-R               </t>
  </si>
  <si>
    <t xml:space="preserve">DBL CURVED BRIDGE R TO L               </t>
  </si>
  <si>
    <t xml:space="preserve">4'TRESTLE BRIDGE                       </t>
  </si>
  <si>
    <t xml:space="preserve">8'TRESTLE BRIDGE                       </t>
  </si>
  <si>
    <t xml:space="preserve">8'ARCH BRIDGE W/GUARDRAIL              </t>
  </si>
  <si>
    <t xml:space="preserve">4'ARCH BRIDGE W/PIPE WALL              </t>
  </si>
  <si>
    <t xml:space="preserve">8'ARCH BRIDGE W/PIPE WALL              </t>
  </si>
  <si>
    <t xml:space="preserve">90DEG CRAWL TUNNEL BELOW               </t>
  </si>
  <si>
    <t xml:space="preserve">CATERPILLAR CRAWL TUNNEL               </t>
  </si>
  <si>
    <t xml:space="preserve">CORNER CRAWLER TUNNEL                  </t>
  </si>
  <si>
    <t xml:space="preserve">CORNER CRAWLER-BELOW DECK              </t>
  </si>
  <si>
    <t xml:space="preserve">INCHWORM CRAWL TUNNEL                  </t>
  </si>
  <si>
    <t xml:space="preserve">LCRAWL TUNNEL                          </t>
  </si>
  <si>
    <t xml:space="preserve">LCRAWL TUNNEL-BELOW DK                 </t>
  </si>
  <si>
    <t xml:space="preserve">LCRAWL TUNNEL CLEAR                    </t>
  </si>
  <si>
    <t xml:space="preserve">LCRAWL TUNNEL TINTED                   </t>
  </si>
  <si>
    <t xml:space="preserve">PLUMMET SUMMIT                         </t>
  </si>
  <si>
    <t xml:space="preserve">UNDERGROUND CRAWL TUNNEL               </t>
  </si>
  <si>
    <t xml:space="preserve">SINGLE STEP TRANSFER                   </t>
  </si>
  <si>
    <t xml:space="preserve">TRANSFER MODULE 2'-8"                  </t>
  </si>
  <si>
    <t xml:space="preserve">TRANSFER MODULE 3'-4"                  </t>
  </si>
  <si>
    <t xml:space="preserve">TRANSFER MODULE 4'-0"                  </t>
  </si>
  <si>
    <t xml:space="preserve">SLIDE TRANSFER                         </t>
  </si>
  <si>
    <t xml:space="preserve">1'-4"STEPPED PLATFORM                  </t>
  </si>
  <si>
    <t xml:space="preserve">2'-0"STEPPED PLATFORM                  </t>
  </si>
  <si>
    <t xml:space="preserve">2'-8"STEPPED PLATFORM                  </t>
  </si>
  <si>
    <t xml:space="preserve">3'-4"STEPPED PLATFORM                  </t>
  </si>
  <si>
    <t xml:space="preserve">4'-0"STEPPED PLATFORM                  </t>
  </si>
  <si>
    <t xml:space="preserve">BELOW DECK PANEL ADAPTOR               </t>
  </si>
  <si>
    <t xml:space="preserve">TRI TRANSFER W/BAR 4'-8"               </t>
  </si>
  <si>
    <t xml:space="preserve">TRI TRANSFER W/BAR 5'-4"               </t>
  </si>
  <si>
    <t xml:space="preserve">CLAMP SAMPLE                           </t>
  </si>
  <si>
    <t xml:space="preserve">8'TREE W/HEX DECK                      </t>
  </si>
  <si>
    <t xml:space="preserve">SQ SLAT ROOF                           </t>
  </si>
  <si>
    <t xml:space="preserve">SLAT BARRIER                           </t>
  </si>
  <si>
    <t xml:space="preserve">SLAT BARRIER W/RAIN WHEEL              </t>
  </si>
  <si>
    <t xml:space="preserve">4' ROCK CLIMBING WALL                  </t>
  </si>
  <si>
    <t xml:space="preserve">8' ROCK CLIMBING WALL                  </t>
  </si>
  <si>
    <t xml:space="preserve">SLAT BARRIER W/BUBBLE                  </t>
  </si>
  <si>
    <t xml:space="preserve">LARGE SANDSTONE CLIMBER                </t>
  </si>
  <si>
    <t xml:space="preserve">4'-8"ROPE LADDER                       </t>
  </si>
  <si>
    <t xml:space="preserve">MEDIUM GRANITE CLIMBER                 </t>
  </si>
  <si>
    <t xml:space="preserve">8'-0"ROPE LADDER                       </t>
  </si>
  <si>
    <t xml:space="preserve">LABYRINTH LINK W/TREE                  </t>
  </si>
  <si>
    <t xml:space="preserve">CLUB HOUSE CLIMBER                     </t>
  </si>
  <si>
    <t xml:space="preserve">HALF HEX SLAT ROOF W/EXT               </t>
  </si>
  <si>
    <t xml:space="preserve">LEAF ACCENT KIT                        </t>
  </si>
  <si>
    <t xml:space="preserve">POTTER'S BENCH                         </t>
  </si>
  <si>
    <t xml:space="preserve">2'-8"ROPE LADDER                       </t>
  </si>
  <si>
    <t xml:space="preserve">3'-4"ROPE LADDER                       </t>
  </si>
  <si>
    <t xml:space="preserve">4'-0"ROPE LADDER                       </t>
  </si>
  <si>
    <t xml:space="preserve">5'-4"ROPE LADDER                       </t>
  </si>
  <si>
    <t xml:space="preserve">6'-0"ROPE LADDER                       </t>
  </si>
  <si>
    <t xml:space="preserve">6'-8"ROPE LADDER                       </t>
  </si>
  <si>
    <t xml:space="preserve">7'-4"ROPE LADDER                       </t>
  </si>
  <si>
    <t xml:space="preserve">ROCK-N-WAVE                            </t>
  </si>
  <si>
    <t xml:space="preserve">WOBBLE BRIDGE                          </t>
  </si>
  <si>
    <t xml:space="preserve">SPY BARRIER                            </t>
  </si>
  <si>
    <t xml:space="preserve">LEFT CURVED SLIDE (4')                 </t>
  </si>
  <si>
    <t xml:space="preserve">RIGHT CURVED SLIDE 4'                  </t>
  </si>
  <si>
    <t xml:space="preserve">METAL LEAF CLIMBER                     </t>
  </si>
  <si>
    <t xml:space="preserve">RIGHT CURVED SLIDE (2-8")              </t>
  </si>
  <si>
    <t xml:space="preserve">SINGLE VELOCITY SLIDE 4'               </t>
  </si>
  <si>
    <t xml:space="preserve">SGL VELOCITY SLIDE 5'-4"               </t>
  </si>
  <si>
    <t xml:space="preserve">SINGLE VELOCITY WAVE 2-8"              </t>
  </si>
  <si>
    <t xml:space="preserve">SINGLE VELOCITY WAVE 6'-0              </t>
  </si>
  <si>
    <t xml:space="preserve">RIGHT CURVED SLIDE 4'-8"               </t>
  </si>
  <si>
    <t xml:space="preserve">SINGLE CASCADE ENTRANCE                </t>
  </si>
  <si>
    <t xml:space="preserve">DOUBLE CASCADE ENTRANCE                </t>
  </si>
  <si>
    <t xml:space="preserve">METAL TRIPLE SLIDE HOOD                </t>
  </si>
  <si>
    <t xml:space="preserve">CURVE LEFT SECTION                     </t>
  </si>
  <si>
    <t xml:space="preserve">DOUBLE CURVED VELOCITY                 </t>
  </si>
  <si>
    <t xml:space="preserve">DOUBLE VELOCITY 2'-8"                  </t>
  </si>
  <si>
    <t xml:space="preserve">DOUBLE VELOCITY 4'-0"                  </t>
  </si>
  <si>
    <t xml:space="preserve">DOUBLE VELOCITY 5'-4"                  </t>
  </si>
  <si>
    <t xml:space="preserve">DOUBLE VELOCITY 6'-0"                  </t>
  </si>
  <si>
    <t xml:space="preserve">TRIPLE SLIDE HOOD W/SQ DK              </t>
  </si>
  <si>
    <t xml:space="preserve">TRIPLE SLIDE HOOD CASCADE              </t>
  </si>
  <si>
    <t xml:space="preserve">CARMEL COVE                            </t>
  </si>
  <si>
    <t xml:space="preserve">SYCAMORE                               </t>
  </si>
  <si>
    <t xml:space="preserve">TRPL ENTR CASCADE/SQ DECK              </t>
  </si>
  <si>
    <t xml:space="preserve">Switchback  Panel - SM                 </t>
  </si>
  <si>
    <t xml:space="preserve">Buzz Game Panel - SM                   </t>
  </si>
  <si>
    <t xml:space="preserve">Piano Panel - SM                       </t>
  </si>
  <si>
    <t xml:space="preserve">Maze Panel - SM                        </t>
  </si>
  <si>
    <t xml:space="preserve">Drum Panel - SM                        </t>
  </si>
  <si>
    <t xml:space="preserve">HIGH QUEST LINK-SM                     </t>
  </si>
  <si>
    <t xml:space="preserve">Moon Phase Panel - SM                  </t>
  </si>
  <si>
    <t xml:space="preserve">Bubble Panel - SM                      </t>
  </si>
  <si>
    <t xml:space="preserve">Gear Panel - SM                        </t>
  </si>
  <si>
    <t xml:space="preserve">PINNACLE CLIMB W/DBL ENT               </t>
  </si>
  <si>
    <t xml:space="preserve">ROLLER SLIDE                           </t>
  </si>
  <si>
    <t xml:space="preserve">5"ATTACHMENT SOCKET/CLAMP              </t>
  </si>
  <si>
    <t xml:space="preserve">EQUILATERAL FABRIC SHADE               </t>
  </si>
  <si>
    <t xml:space="preserve">TRANSFER 1 (1'-4")                     </t>
  </si>
  <si>
    <t xml:space="preserve">ARCH CLIMBER 2 SENSOR PKG              </t>
  </si>
  <si>
    <t xml:space="preserve">ARCH CLIMBER 3 SENSOR PKG              </t>
  </si>
  <si>
    <t xml:space="preserve">ARCH CLIMBER 4 SENSOR PKG              </t>
  </si>
  <si>
    <t xml:space="preserve">RANGE CLIMBER 2 SENSOR PK              </t>
  </si>
  <si>
    <t xml:space="preserve">RANGE CLIMBER 3 SENSOR PK              </t>
  </si>
  <si>
    <t xml:space="preserve">RANGE CLIMBER 4 SENSOR PK              </t>
  </si>
  <si>
    <t xml:space="preserve">ASCEND CLIMBER 2                       </t>
  </si>
  <si>
    <t xml:space="preserve">ASCEND CLIMBER 3                       </t>
  </si>
  <si>
    <t xml:space="preserve">ASCEND CLIMBER 4                       </t>
  </si>
  <si>
    <t xml:space="preserve">ARCH LINK 2-SENSOR PKG                 </t>
  </si>
  <si>
    <t xml:space="preserve">ARCH LINK 3-SENSOR PKG                 </t>
  </si>
  <si>
    <t xml:space="preserve">ARCH LINK 4-SENSOR PKG                 </t>
  </si>
  <si>
    <t xml:space="preserve">SERPENTINE LINK 1                      </t>
  </si>
  <si>
    <t xml:space="preserve">SERPENTINE LINK 2 PKG                  </t>
  </si>
  <si>
    <t xml:space="preserve">SERPENTINE LINK 3-PKG                  </t>
  </si>
  <si>
    <t xml:space="preserve">SERPENTINE LINK 4-PKG                  </t>
  </si>
  <si>
    <t xml:space="preserve">TILT N' TWIRL                          </t>
  </si>
  <si>
    <t xml:space="preserve">SOLSTICE HOURGLASS CLIMB 56"           </t>
  </si>
  <si>
    <t xml:space="preserve">10'Tunnel Slide/Metal Pnl              </t>
  </si>
  <si>
    <t xml:space="preserve">NET TUNNEL W/-2 PANELS                 </t>
  </si>
  <si>
    <t xml:space="preserve">Scramble Up w/ Entryway                </t>
  </si>
  <si>
    <t xml:space="preserve">ORIGAMI FIN CLIMBER                    </t>
  </si>
  <si>
    <t xml:space="preserve">Crawl Tunnel W/Metal Pnls              </t>
  </si>
  <si>
    <t xml:space="preserve">Scramble Down                          </t>
  </si>
  <si>
    <t xml:space="preserve">SCRAMBLE UP LINK                       </t>
  </si>
  <si>
    <t xml:space="preserve">SCRAMBLE DOWN                          </t>
  </si>
  <si>
    <t xml:space="preserve">CASCADE TUBE SLIDE                     </t>
  </si>
  <si>
    <t xml:space="preserve">REV TUBE TO OPEN "S" SLIDE             </t>
  </si>
  <si>
    <t xml:space="preserve">ORIGAMI BARRIER                        </t>
  </si>
  <si>
    <t xml:space="preserve">4-DECK SQUARE SHADE                    </t>
  </si>
  <si>
    <t xml:space="preserve">CASTLE TOPPER                          </t>
  </si>
  <si>
    <t xml:space="preserve">ORIGAMI CASTLE TOWER                   </t>
  </si>
  <si>
    <t xml:space="preserve">LARGE ALPINE CLIMBER                   </t>
  </si>
  <si>
    <t xml:space="preserve">SMALL ALPINE CLIMBER                   </t>
  </si>
  <si>
    <t xml:space="preserve">MEDIUM ALPINE LINK                     </t>
  </si>
  <si>
    <t xml:space="preserve">32" PARAGON CLIMBER                    </t>
  </si>
  <si>
    <t xml:space="preserve">72" PARAGON CLIMBER                    </t>
  </si>
  <si>
    <t xml:space="preserve">ORIGAMI ENTRYWAY                       </t>
  </si>
  <si>
    <t xml:space="preserve">SMALL ALPINE LINK                      </t>
  </si>
  <si>
    <t xml:space="preserve">LARGE ALPINE LINK                      </t>
  </si>
  <si>
    <t xml:space="preserve">SINGLE SPIRAL CASCADE SLI              </t>
  </si>
  <si>
    <t xml:space="preserve">DUELLING CRISS-CROSS CASCADE           </t>
  </si>
  <si>
    <t xml:space="preserve">DBL TWIN SPIRAL WILDERSLIDE            </t>
  </si>
  <si>
    <t xml:space="preserve">DUELLING SPIRAL CASCADE-R              </t>
  </si>
  <si>
    <t xml:space="preserve">DUELLING SPIRAL CASCADE-L              </t>
  </si>
  <si>
    <t xml:space="preserve">PARAGON CLIMBER 40"                    </t>
  </si>
  <si>
    <t xml:space="preserve">PARAGON CLIMBER 48"                    </t>
  </si>
  <si>
    <t xml:space="preserve">PARAGON CLIMBER 56"                    </t>
  </si>
  <si>
    <t xml:space="preserve">80" PARAGON CLIMBER                    </t>
  </si>
  <si>
    <t xml:space="preserve">88" PARAGON CLIMBER                    </t>
  </si>
  <si>
    <t xml:space="preserve">96" PARAGON CLIMBER                    </t>
  </si>
  <si>
    <t xml:space="preserve">WALK'N AROUND FUNNEL LK                </t>
  </si>
  <si>
    <t xml:space="preserve">WALK'N AROUND FUNNEL ATTACH            </t>
  </si>
  <si>
    <t xml:space="preserve">WALK'N OVER DOUBLE CHUNNEL             </t>
  </si>
  <si>
    <t xml:space="preserve">WALK'N DOUBLE CHUNNEL LK               </t>
  </si>
  <si>
    <t xml:space="preserve">WALK'N DOUBLE CHUNNEL ATTACH           </t>
  </si>
  <si>
    <t xml:space="preserve">CRAWL'N DOUBLE CHUNNEL LK              </t>
  </si>
  <si>
    <t xml:space="preserve">CRAWL'N DOUBLE CHUNNEL ATTACH          </t>
  </si>
  <si>
    <t xml:space="preserve">FACETED TRI ROOF                       </t>
  </si>
  <si>
    <t xml:space="preserve">FACETED TRI ROOF (INVERTED)            </t>
  </si>
  <si>
    <t xml:space="preserve">FACETED SQUARE ROOF                    </t>
  </si>
  <si>
    <t xml:space="preserve">FACETED SQUARE ROOF(INVERTED)          </t>
  </si>
  <si>
    <t xml:space="preserve">FACETED HEX ROOF                       </t>
  </si>
  <si>
    <t xml:space="preserve">FACETED HEX ROOF (INVERTED)            </t>
  </si>
  <si>
    <t xml:space="preserve">SMALL ROOF EXT W/CAP                   </t>
  </si>
  <si>
    <t xml:space="preserve">MEDIUM ROOF EXT W/CAP                  </t>
  </si>
  <si>
    <t xml:space="preserve">LARGE ROOF EXT W/CAP                   </t>
  </si>
  <si>
    <t xml:space="preserve">GFRC TREE W/DECK &amp; ROOF                </t>
  </si>
  <si>
    <t xml:space="preserve">GFRC TREE W/DECK                       </t>
  </si>
  <si>
    <t xml:space="preserve">10' CRAWL TUNNEL LINK                  </t>
  </si>
  <si>
    <t xml:space="preserve">10' TUNNEL NET LINK                    </t>
  </si>
  <si>
    <t xml:space="preserve">10' BARRIER                            </t>
  </si>
  <si>
    <t xml:space="preserve">10' BUBBLE PANEL BARRIER               </t>
  </si>
  <si>
    <t xml:space="preserve">10' TUNNEL SLIDE                       </t>
  </si>
  <si>
    <t xml:space="preserve">12' LEAN OUT PANEL                     </t>
  </si>
  <si>
    <t xml:space="preserve">12' BARRIER                            </t>
  </si>
  <si>
    <t xml:space="preserve">12'CURVED TUBE SLIDE                   </t>
  </si>
  <si>
    <t xml:space="preserve">12'CURVED TUBE SLIDE-REV               </t>
  </si>
  <si>
    <t xml:space="preserve">12' SPIRAL TUBE SLIDE                  </t>
  </si>
  <si>
    <t xml:space="preserve">12' SPIRAL TUBE SLIDE-REV              </t>
  </si>
  <si>
    <t xml:space="preserve">12' TUBE TO OPEN SLIDE                 </t>
  </si>
  <si>
    <t xml:space="preserve">12' TUBE TO OPEN-REVERSE               </t>
  </si>
  <si>
    <t xml:space="preserve">2' &amp; 2'8" PLAYSHELL CLIMBER            </t>
  </si>
  <si>
    <t xml:space="preserve">PLAYSHELL CLIMBER 4'-0", 4'-8"         </t>
  </si>
  <si>
    <t xml:space="preserve">GEO-TEXTILE 2250 SQFT ROL              </t>
  </si>
  <si>
    <t xml:space="preserve">Geo-Textile 1125 Sqft Roll             </t>
  </si>
  <si>
    <t xml:space="preserve">WEAR MAT 44"X48"                       </t>
  </si>
  <si>
    <t xml:space="preserve">36"SQ WEAR MAT 3/4"THICK               </t>
  </si>
  <si>
    <t>S904</t>
  </si>
  <si>
    <t xml:space="preserve">RIGHT ADAPTOR                          </t>
  </si>
  <si>
    <t>180SS</t>
  </si>
  <si>
    <t xml:space="preserve">Front Mount Economy Goal               </t>
  </si>
  <si>
    <t>UP100</t>
  </si>
  <si>
    <t>UP101</t>
  </si>
  <si>
    <t>UP104</t>
  </si>
  <si>
    <t xml:space="preserve">SAFETY SIGN 2-5YEAR OLD                </t>
  </si>
  <si>
    <t>UP105</t>
  </si>
  <si>
    <t xml:space="preserve">SAFETY SIGN 5-12YEAR OLD               </t>
  </si>
  <si>
    <t>UP106</t>
  </si>
  <si>
    <t xml:space="preserve">SAFETY SIGN 2-5 OR5-12YR               </t>
  </si>
  <si>
    <t>UP107</t>
  </si>
  <si>
    <t xml:space="preserve">FROG SPRING RIDER                      </t>
  </si>
  <si>
    <t>UP108</t>
  </si>
  <si>
    <t xml:space="preserve">WHALE SPRING RIDER                     </t>
  </si>
  <si>
    <t>UP109</t>
  </si>
  <si>
    <t xml:space="preserve">INCLUSIVE SEAT (PLAYFUL)               </t>
  </si>
  <si>
    <t>UP110</t>
  </si>
  <si>
    <t xml:space="preserve">INCLUSIVE SEAT (NATURAL)               </t>
  </si>
  <si>
    <t>UP111</t>
  </si>
  <si>
    <t>UP112</t>
  </si>
  <si>
    <t>UP113</t>
  </si>
  <si>
    <t xml:space="preserve">SUPERSONIC SPINNER                     </t>
  </si>
  <si>
    <t>UP114</t>
  </si>
  <si>
    <t xml:space="preserve">ULTRATOSS                              </t>
  </si>
  <si>
    <t>UP115</t>
  </si>
  <si>
    <t xml:space="preserve">CRANK IT UP (IN-GROUND)                </t>
  </si>
  <si>
    <t>UP116</t>
  </si>
  <si>
    <t xml:space="preserve">CRANK IT UP (SURFACE MT)               </t>
  </si>
  <si>
    <t>UP117</t>
  </si>
  <si>
    <t xml:space="preserve">SUPERSONIC SPINNER-MINI                </t>
  </si>
  <si>
    <t>UP120</t>
  </si>
  <si>
    <t xml:space="preserve">DISCOVER CAVE-PRIMARY                  </t>
  </si>
  <si>
    <t>UP121</t>
  </si>
  <si>
    <t xml:space="preserve">DISCOVER CAVE-NATURAL                  </t>
  </si>
  <si>
    <t>UP130</t>
  </si>
  <si>
    <t xml:space="preserve">CRAWL &amp; TODDLE-COMFY TUFF              </t>
  </si>
  <si>
    <t>UP131</t>
  </si>
  <si>
    <t xml:space="preserve">CRAWL &amp; TODDLE-COMFY N                 </t>
  </si>
  <si>
    <t>UP132</t>
  </si>
  <si>
    <t xml:space="preserve">CRAWL &amp; TODDLE-Steel P                 </t>
  </si>
  <si>
    <t>UP133</t>
  </si>
  <si>
    <t xml:space="preserve">CRAWL &amp; TODDLE-Steel N                 </t>
  </si>
  <si>
    <t>UP134</t>
  </si>
  <si>
    <t xml:space="preserve">IN-GRD PKG-CRAWL &amp; TODDLE              </t>
  </si>
  <si>
    <t>UP135</t>
  </si>
  <si>
    <t xml:space="preserve">S/M PKG-CRAWL &amp; TODDLE                 </t>
  </si>
  <si>
    <t>UP136</t>
  </si>
  <si>
    <t xml:space="preserve">CRUISE-A-LONG-Comfy P                  </t>
  </si>
  <si>
    <t>UP137</t>
  </si>
  <si>
    <t xml:space="preserve">CRUISE-A-LONG-COMFY N                  </t>
  </si>
  <si>
    <t>UP138</t>
  </si>
  <si>
    <t xml:space="preserve">CRUISE-A-LONG-STEEL P                  </t>
  </si>
  <si>
    <t>UP139</t>
  </si>
  <si>
    <t xml:space="preserve">CRUISE-A-LONG-STEEL N                  </t>
  </si>
  <si>
    <t>UP140</t>
  </si>
  <si>
    <t xml:space="preserve">IN-GRD PKG-CRUISE A-LONG               </t>
  </si>
  <si>
    <t>UP141</t>
  </si>
  <si>
    <t xml:space="preserve">S/M PKG-CRUISE-A-LONG                  </t>
  </si>
  <si>
    <t>UP142</t>
  </si>
  <si>
    <t xml:space="preserve">LEARN-A-LOT-PLAYFUL                    </t>
  </si>
  <si>
    <t>UP143</t>
  </si>
  <si>
    <t xml:space="preserve">LEARN-A-LOT-NATURAL                    </t>
  </si>
  <si>
    <t>UP144</t>
  </si>
  <si>
    <t xml:space="preserve">IN-GRD PKG-LEARN-A-LOT                 </t>
  </si>
  <si>
    <t>UP145</t>
  </si>
  <si>
    <t xml:space="preserve">S/M PKG-LEARN-A-LOT                    </t>
  </si>
  <si>
    <t>UP146</t>
  </si>
  <si>
    <t xml:space="preserve">BIG OUTDOORS                           </t>
  </si>
  <si>
    <t>UP147</t>
  </si>
  <si>
    <t xml:space="preserve">IN-GRD PKG-BIG OUTDOORS                </t>
  </si>
  <si>
    <t>UP148</t>
  </si>
  <si>
    <t xml:space="preserve">S/M PKG-BIG OUTDOORS                   </t>
  </si>
  <si>
    <t>UP149</t>
  </si>
  <si>
    <t xml:space="preserve">LEARN-A-LOT,TWO PANEL                  </t>
  </si>
  <si>
    <t>UP150</t>
  </si>
  <si>
    <t>UP151</t>
  </si>
  <si>
    <t xml:space="preserve">IN-GROUND PKG-L-A-L,2-PNL              </t>
  </si>
  <si>
    <t>UP152</t>
  </si>
  <si>
    <t xml:space="preserve">S/M PKG-LEARN-A-LOT,2-PNL              </t>
  </si>
  <si>
    <t>UP161J</t>
  </si>
  <si>
    <t xml:space="preserve">UPRIGHT CYCLE(FOOTING)                 </t>
  </si>
  <si>
    <t>UP162J</t>
  </si>
  <si>
    <t xml:space="preserve">HAND CYCLE(FOOTING)                    </t>
  </si>
  <si>
    <t>UP162S</t>
  </si>
  <si>
    <t xml:space="preserve">HAND CYCLE(IN-GROUND)                  </t>
  </si>
  <si>
    <t>UP163J</t>
  </si>
  <si>
    <t xml:space="preserve">RECUMBENT CYCLE(FOOTING)               </t>
  </si>
  <si>
    <t>UP164J</t>
  </si>
  <si>
    <t xml:space="preserve">CARDIO WALKER(FOOTING)                 </t>
  </si>
  <si>
    <t>UP164M</t>
  </si>
  <si>
    <t xml:space="preserve">CARDIO WALKER(SURFACE)                 </t>
  </si>
  <si>
    <t>UP164S</t>
  </si>
  <si>
    <t xml:space="preserve">CARDIO WALKER(IN-GROUND)               </t>
  </si>
  <si>
    <t>UP165J</t>
  </si>
  <si>
    <t xml:space="preserve">LAT PULL DOWN(FOOTING)                 </t>
  </si>
  <si>
    <t>UP165M</t>
  </si>
  <si>
    <t xml:space="preserve">LAT PULL DOWN(SURFACE)                 </t>
  </si>
  <si>
    <t>UP165S</t>
  </si>
  <si>
    <t xml:space="preserve">LAT PULL DOWN(IN-GROUND)               </t>
  </si>
  <si>
    <t>UP166J</t>
  </si>
  <si>
    <t xml:space="preserve">CHEST PRESS(FOOTING)                   </t>
  </si>
  <si>
    <t>UP166M</t>
  </si>
  <si>
    <t xml:space="preserve">CHEST PRESS(SURFACE)                   </t>
  </si>
  <si>
    <t>UP166S</t>
  </si>
  <si>
    <t xml:space="preserve">CHEST PRESS(IN-GROUND)                 </t>
  </si>
  <si>
    <t>UP167J</t>
  </si>
  <si>
    <t xml:space="preserve">CAPTAINS CHAIR(FOOTING)                </t>
  </si>
  <si>
    <t>UP167M</t>
  </si>
  <si>
    <t xml:space="preserve">CAPTAINS CHAIR(SURFACE)                </t>
  </si>
  <si>
    <t>UP167S</t>
  </si>
  <si>
    <t xml:space="preserve">CAPTAINS CHAIR(IN-GROUND)              </t>
  </si>
  <si>
    <t>UP168J</t>
  </si>
  <si>
    <t xml:space="preserve">SIT-UP/BACK EXT(FOOTING)               </t>
  </si>
  <si>
    <t>UP168M</t>
  </si>
  <si>
    <t xml:space="preserve">SIT-UP/BACK EXT(SURFACE)               </t>
  </si>
  <si>
    <t>UP168S</t>
  </si>
  <si>
    <t xml:space="preserve">SIT-UP/BACK EXT(IN-GRD)                </t>
  </si>
  <si>
    <t>UP169J</t>
  </si>
  <si>
    <t xml:space="preserve">LEG EXTENSION(FOOTING)                 </t>
  </si>
  <si>
    <t>UP169M</t>
  </si>
  <si>
    <t xml:space="preserve">LEG EXTENSION(SURFACE)                 </t>
  </si>
  <si>
    <t>UP170J</t>
  </si>
  <si>
    <t xml:space="preserve">LEG PRESS(FOOTING)                     </t>
  </si>
  <si>
    <t>UP170M</t>
  </si>
  <si>
    <t xml:space="preserve">LEG PRESS(SURFACE)                     </t>
  </si>
  <si>
    <t>UP170S</t>
  </si>
  <si>
    <t xml:space="preserve">LEG PRESS(IN-GROUND)                   </t>
  </si>
  <si>
    <t>UP172</t>
  </si>
  <si>
    <t xml:space="preserve">6"PLOYMETRIC BOX                       </t>
  </si>
  <si>
    <t>UP173</t>
  </si>
  <si>
    <t xml:space="preserve">12"PLOYMETRIC BOX                      </t>
  </si>
  <si>
    <t>UP174</t>
  </si>
  <si>
    <t xml:space="preserve">18"PLOYMETRIC BOX                      </t>
  </si>
  <si>
    <t>UP175</t>
  </si>
  <si>
    <t xml:space="preserve">24"PLOYMETRIC BOX                      </t>
  </si>
  <si>
    <t>UP176</t>
  </si>
  <si>
    <t xml:space="preserve">BALANCE PLANK                          </t>
  </si>
  <si>
    <t>UP177</t>
  </si>
  <si>
    <t xml:space="preserve">BALANCE BOARD                          </t>
  </si>
  <si>
    <t>UP179J</t>
  </si>
  <si>
    <t xml:space="preserve">CHEST PRESS ACCESS(FOOT)               </t>
  </si>
  <si>
    <t>UP179M</t>
  </si>
  <si>
    <t xml:space="preserve">CHEST PRESS ACCESS(SURF)               </t>
  </si>
  <si>
    <t>UP179S</t>
  </si>
  <si>
    <t xml:space="preserve">CHEST PRESS ACCESS-IN-GRD              </t>
  </si>
  <si>
    <t>UP180J</t>
  </si>
  <si>
    <t xml:space="preserve">LAT PULL DOWN (FOOTING)                </t>
  </si>
  <si>
    <t>UP180M</t>
  </si>
  <si>
    <t xml:space="preserve">LAT PULL DOWN (SURFACE)                </t>
  </si>
  <si>
    <t>UP180S</t>
  </si>
  <si>
    <t xml:space="preserve">LAT PULL DOWN (IN-GROUND)              </t>
  </si>
  <si>
    <t>UP182J</t>
  </si>
  <si>
    <t xml:space="preserve">VERT BENCH ACCES(FOOTING)              </t>
  </si>
  <si>
    <t>UP182M</t>
  </si>
  <si>
    <t xml:space="preserve">VERT BENCH ACCES(SURFACE)              </t>
  </si>
  <si>
    <t>UP182S</t>
  </si>
  <si>
    <t xml:space="preserve">VERT BENCH ACCES(IN-GRD)               </t>
  </si>
  <si>
    <t>UP183</t>
  </si>
  <si>
    <t xml:space="preserve">HORIZONTAL CHIN-UP                     </t>
  </si>
  <si>
    <t>UP184</t>
  </si>
  <si>
    <t xml:space="preserve">PUSH-UP                                </t>
  </si>
  <si>
    <t>UP185</t>
  </si>
  <si>
    <t xml:space="preserve">CHIN-UP                                </t>
  </si>
  <si>
    <t>UP186</t>
  </si>
  <si>
    <t xml:space="preserve">PLOYNETRIC BOX SIGN                    </t>
  </si>
  <si>
    <t>UP187</t>
  </si>
  <si>
    <t xml:space="preserve">BALANCE PLANK SIGN                     </t>
  </si>
  <si>
    <t>UP188</t>
  </si>
  <si>
    <t xml:space="preserve">BALANCE BOARD SIGN                     </t>
  </si>
  <si>
    <t>UP189</t>
  </si>
  <si>
    <t xml:space="preserve">MULTIGYM                               </t>
  </si>
  <si>
    <t>G60040</t>
  </si>
  <si>
    <t xml:space="preserve">11'POST W/O CAP GALV                   </t>
  </si>
  <si>
    <t>G60041</t>
  </si>
  <si>
    <t xml:space="preserve">13'POST W/O CAP GALV                   </t>
  </si>
  <si>
    <t>G60042</t>
  </si>
  <si>
    <t xml:space="preserve">5"OD UPR GALV 168"W/O CAP              </t>
  </si>
  <si>
    <t>G60059</t>
  </si>
  <si>
    <t xml:space="preserve">5"OD GALV UPR 10'W/CAP                 </t>
  </si>
  <si>
    <t>G60060</t>
  </si>
  <si>
    <t xml:space="preserve">5"OD GALV UPR 12'W/CAP                 </t>
  </si>
  <si>
    <t>G60088</t>
  </si>
  <si>
    <t xml:space="preserve">5"OD GALV UPR W/CAP 14'                </t>
  </si>
  <si>
    <t>G60089</t>
  </si>
  <si>
    <t xml:space="preserve">5"OD GALV UPR W/O CAP 12               </t>
  </si>
  <si>
    <t>G60102</t>
  </si>
  <si>
    <t xml:space="preserve">5"GALV POST W/CAP 6'LG                 </t>
  </si>
  <si>
    <t>G60178</t>
  </si>
  <si>
    <t xml:space="preserve">5"OD GALV UPR 8' W/CAP                 </t>
  </si>
  <si>
    <t>G60246</t>
  </si>
  <si>
    <t xml:space="preserve">5"OD GALV UPR 120"W/O CAP              </t>
  </si>
  <si>
    <t>G60944</t>
  </si>
  <si>
    <t xml:space="preserve">5"OD GALV UPR 15'W/O CAP               </t>
  </si>
  <si>
    <t>G60945</t>
  </si>
  <si>
    <t xml:space="preserve">5"OD GALV UPR 9'W/O CAP                </t>
  </si>
  <si>
    <t>G60946</t>
  </si>
  <si>
    <t xml:space="preserve">5"OD GALV UPR 15' W/CAP                </t>
  </si>
  <si>
    <t>G60947</t>
  </si>
  <si>
    <t xml:space="preserve">5"OD GALV UPR 13' W/CAP                </t>
  </si>
  <si>
    <t>G60948</t>
  </si>
  <si>
    <t xml:space="preserve">5"OD GALV UPR 11' W/CAP                </t>
  </si>
  <si>
    <t>G60949</t>
  </si>
  <si>
    <t xml:space="preserve">5"OD GALV UPR 7' W/CAP                 </t>
  </si>
  <si>
    <t>G60956</t>
  </si>
  <si>
    <t xml:space="preserve">5"OD GALV UPR 9'W/CAP                  </t>
  </si>
  <si>
    <t>G61028</t>
  </si>
  <si>
    <t>G61320</t>
  </si>
  <si>
    <t xml:space="preserve">5"OD GV UPR W/O CAP 6'LG               </t>
  </si>
  <si>
    <t>G61321</t>
  </si>
  <si>
    <t xml:space="preserve">5"OD GV UPR W/O CAP 7'LG               </t>
  </si>
  <si>
    <t>G61322</t>
  </si>
  <si>
    <t xml:space="preserve">5"OD GV UPR W/O CAP 8'LG               </t>
  </si>
  <si>
    <t>G62007</t>
  </si>
  <si>
    <t xml:space="preserve">3.5"GALV UPR 10'W/CAP                  </t>
  </si>
  <si>
    <t>G62008</t>
  </si>
  <si>
    <t xml:space="preserve">3.5"GALV UPR 12'W/CAP                  </t>
  </si>
  <si>
    <t>G62009</t>
  </si>
  <si>
    <t xml:space="preserve">3.5"GALV UPR 12'W/O CAP                </t>
  </si>
  <si>
    <t>G62012</t>
  </si>
  <si>
    <t xml:space="preserve">3.5"GALV UPR 14'W/O CAP                </t>
  </si>
  <si>
    <t>G62013</t>
  </si>
  <si>
    <t xml:space="preserve">3.5"GALV UPR 6'W/CAP                   </t>
  </si>
  <si>
    <t>G62018</t>
  </si>
  <si>
    <t xml:space="preserve">3.5"GALV UPR 9'W/O CAP                 </t>
  </si>
  <si>
    <t>G62019</t>
  </si>
  <si>
    <t xml:space="preserve">3.5"GALV UPR 10'W/O CAP                </t>
  </si>
  <si>
    <t>G62020</t>
  </si>
  <si>
    <t xml:space="preserve">3.5"GALV UPR 14'W/CAP                  </t>
  </si>
  <si>
    <t>G62021</t>
  </si>
  <si>
    <t xml:space="preserve">3.5"GALV UPR 8'W/CAP                   </t>
  </si>
  <si>
    <t>G62022</t>
  </si>
  <si>
    <t xml:space="preserve">3.5"GALV UPR 9'W/CAP                   </t>
  </si>
  <si>
    <t>G62215</t>
  </si>
  <si>
    <t xml:space="preserve">CUSTOM ARCH PANEL 2-SIDE               </t>
  </si>
  <si>
    <t>G62297</t>
  </si>
  <si>
    <t xml:space="preserve">3.5"GALV UPR W/CAP 84"                 </t>
  </si>
  <si>
    <t>G62298</t>
  </si>
  <si>
    <t xml:space="preserve">3.5"GALV UPR W/CAP 132"                </t>
  </si>
  <si>
    <t>G62299</t>
  </si>
  <si>
    <t xml:space="preserve">3.5"GALV UPR W/CAP 156"                </t>
  </si>
  <si>
    <t>G62300</t>
  </si>
  <si>
    <t xml:space="preserve">3.5"GALV UPR W/CAP 180"                </t>
  </si>
  <si>
    <t>G62301</t>
  </si>
  <si>
    <t xml:space="preserve">3.5"GALV UPR W/O CAP 132"              </t>
  </si>
  <si>
    <t>G62302</t>
  </si>
  <si>
    <t xml:space="preserve">3.5"GALV UPR W/O CAP 156"              </t>
  </si>
  <si>
    <t>G62303</t>
  </si>
  <si>
    <t xml:space="preserve">3.5"GALV UPR W/O CAP 180"              </t>
  </si>
  <si>
    <t>G62484</t>
  </si>
  <si>
    <t xml:space="preserve">3.5"GALV UPR W/O CAP 6'                </t>
  </si>
  <si>
    <t>G62485</t>
  </si>
  <si>
    <t xml:space="preserve">3.5"GALV UPR W/O CAP 7'                </t>
  </si>
  <si>
    <t>G62486</t>
  </si>
  <si>
    <t xml:space="preserve">3.5"GALV UPR W/O CAP 8'                </t>
  </si>
  <si>
    <t>G63303</t>
  </si>
  <si>
    <t xml:space="preserve">3.5"OD GALV POST W/CAP 6'              </t>
  </si>
  <si>
    <t>G63304</t>
  </si>
  <si>
    <t xml:space="preserve">3.5"OD GALV POST W/CAP 7'              </t>
  </si>
  <si>
    <t>G63305</t>
  </si>
  <si>
    <t xml:space="preserve">3.5"OD GALV POST W/CAP 8'              </t>
  </si>
  <si>
    <t>G63306</t>
  </si>
  <si>
    <t xml:space="preserve">3.5"OD GALV POST W/CAP 9'              </t>
  </si>
  <si>
    <t>G63307</t>
  </si>
  <si>
    <t xml:space="preserve">3.5"OD GALV POST W/CAP10'              </t>
  </si>
  <si>
    <t>G63308</t>
  </si>
  <si>
    <t xml:space="preserve">3.5"OD GALV POST W/CAP11'              </t>
  </si>
  <si>
    <t>G63309</t>
  </si>
  <si>
    <t xml:space="preserve">3.5"OD GALV POST W/CAP12'              </t>
  </si>
  <si>
    <t>G63310</t>
  </si>
  <si>
    <t xml:space="preserve">3.5"OD GALV POST W/CAP13'              </t>
  </si>
  <si>
    <t>G63311</t>
  </si>
  <si>
    <t xml:space="preserve">3.5"OD GALV POST W/CAP14'              </t>
  </si>
  <si>
    <t>G63312</t>
  </si>
  <si>
    <t xml:space="preserve">3.5"OD GALV POST W/CAP15'              </t>
  </si>
  <si>
    <t>G63940</t>
  </si>
  <si>
    <t>G63950</t>
  </si>
  <si>
    <t xml:space="preserve">GALV ARCH DURAMAX                      </t>
  </si>
  <si>
    <t>G65034</t>
  </si>
  <si>
    <t xml:space="preserve">FITNESS FAN                            </t>
  </si>
  <si>
    <t>G65103</t>
  </si>
  <si>
    <t xml:space="preserve">ENERGY BOOSTER                         </t>
  </si>
  <si>
    <t>G65119</t>
  </si>
  <si>
    <t xml:space="preserve">TROPHY CIRCUIT                         </t>
  </si>
  <si>
    <t>G65120</t>
  </si>
  <si>
    <t xml:space="preserve">STRENGTH TRAINER                       </t>
  </si>
  <si>
    <t>G65121</t>
  </si>
  <si>
    <t xml:space="preserve">CHAMPIONS COURSE                       </t>
  </si>
  <si>
    <t>G65123</t>
  </si>
  <si>
    <t xml:space="preserve">CORE EXTREME                           </t>
  </si>
  <si>
    <t>G67501</t>
  </si>
  <si>
    <t>G67834</t>
  </si>
  <si>
    <t>G67835</t>
  </si>
  <si>
    <t xml:space="preserve">MARCHING BAND                          </t>
  </si>
  <si>
    <t>G67836</t>
  </si>
  <si>
    <t>G67838</t>
  </si>
  <si>
    <t>G67839</t>
  </si>
  <si>
    <t>G67840</t>
  </si>
  <si>
    <t>H62009</t>
  </si>
  <si>
    <t xml:space="preserve">3.5"HW UPR 12'W/O CAP                  </t>
  </si>
  <si>
    <t>H62012</t>
  </si>
  <si>
    <t xml:space="preserve">3.5" HW UPR 14'W/O CAP                 </t>
  </si>
  <si>
    <t>H62018</t>
  </si>
  <si>
    <t xml:space="preserve">3.5" HW UPR 9'W/O CAP                  </t>
  </si>
  <si>
    <t>H62019</t>
  </si>
  <si>
    <t xml:space="preserve">3.5" HW UPR 10'W/O CAP                 </t>
  </si>
  <si>
    <t>H62301</t>
  </si>
  <si>
    <t xml:space="preserve">3.5" HW UPR W/O CAP 132"               </t>
  </si>
  <si>
    <t>H62302</t>
  </si>
  <si>
    <t xml:space="preserve">3.5" HW UPR W/O CAP 156"               </t>
  </si>
  <si>
    <t>H62303</t>
  </si>
  <si>
    <t xml:space="preserve">3.5" HW UPR W/O CAP 180"               </t>
  </si>
  <si>
    <t>H62484</t>
  </si>
  <si>
    <t xml:space="preserve">3.5" HW UPR W/O CAP 6'                 </t>
  </si>
  <si>
    <t>H62485</t>
  </si>
  <si>
    <t xml:space="preserve">3.5" HW UPR W/O CAP 7'                 </t>
  </si>
  <si>
    <t>H62486</t>
  </si>
  <si>
    <t xml:space="preserve">3.5" HW UPR W/O CAP 8'                 </t>
  </si>
  <si>
    <t>H63303</t>
  </si>
  <si>
    <t>H63304</t>
  </si>
  <si>
    <t>H63305</t>
  </si>
  <si>
    <t>H63306</t>
  </si>
  <si>
    <t>H63307</t>
  </si>
  <si>
    <t>H63308</t>
  </si>
  <si>
    <t>H63309</t>
  </si>
  <si>
    <t>H63310</t>
  </si>
  <si>
    <t>H63311</t>
  </si>
  <si>
    <t>H63312</t>
  </si>
  <si>
    <t>P67844</t>
  </si>
  <si>
    <t>P67845</t>
  </si>
  <si>
    <t>P67846</t>
  </si>
  <si>
    <t xml:space="preserve">3 1/2"OD ADA TRIPOD SWG 8              </t>
  </si>
  <si>
    <t>P67847</t>
  </si>
  <si>
    <t>P67848</t>
  </si>
  <si>
    <t xml:space="preserve">2 3/8"OD ADA TRIPOD AAB 8              </t>
  </si>
  <si>
    <t>P67849</t>
  </si>
  <si>
    <t>P67850</t>
  </si>
  <si>
    <t>P67851</t>
  </si>
  <si>
    <t>P68026</t>
  </si>
  <si>
    <t>P68027</t>
  </si>
  <si>
    <t>P68028</t>
  </si>
  <si>
    <t xml:space="preserve">2 3/8"OD STD TRIPD SW AAB              </t>
  </si>
  <si>
    <t>P68029</t>
  </si>
  <si>
    <t xml:space="preserve">2 3/8"OD STD TRIPOD AAB10              </t>
  </si>
  <si>
    <t>P68030</t>
  </si>
  <si>
    <t>P68031</t>
  </si>
  <si>
    <t>P68032</t>
  </si>
  <si>
    <t>P68033</t>
  </si>
  <si>
    <t>S67854</t>
  </si>
  <si>
    <t xml:space="preserve">5"MADE-FOR-ME SEAT SS                  </t>
  </si>
  <si>
    <t>S67855</t>
  </si>
  <si>
    <t xml:space="preserve">3 1/2"MADE-FOR-ME SEAT SS              </t>
  </si>
  <si>
    <t>S67856</t>
  </si>
  <si>
    <t>S67857</t>
  </si>
  <si>
    <t xml:space="preserve">2 3/8"MADE-FOR-ME SEAT SS              </t>
  </si>
  <si>
    <t>S67858</t>
  </si>
  <si>
    <t>S67859</t>
  </si>
  <si>
    <t xml:space="preserve">5"MADE-FOR-ME SEAT SS 2-5              </t>
  </si>
  <si>
    <t>S67860</t>
  </si>
  <si>
    <t>S67861</t>
  </si>
  <si>
    <t>S67869</t>
  </si>
  <si>
    <t>S67870</t>
  </si>
  <si>
    <t>S67871</t>
  </si>
  <si>
    <t>S67872</t>
  </si>
  <si>
    <t>S67873</t>
  </si>
  <si>
    <t>S67874</t>
  </si>
  <si>
    <t>S67914</t>
  </si>
  <si>
    <t>S67915</t>
  </si>
  <si>
    <t>S67916</t>
  </si>
  <si>
    <t>S67917</t>
  </si>
  <si>
    <t>S67918</t>
  </si>
  <si>
    <t>S67919</t>
  </si>
  <si>
    <t>S67920</t>
  </si>
  <si>
    <t>S67921</t>
  </si>
  <si>
    <t>S67923</t>
  </si>
  <si>
    <t>S67924</t>
  </si>
  <si>
    <t>S67925</t>
  </si>
  <si>
    <t>S67926</t>
  </si>
  <si>
    <t>S67927</t>
  </si>
  <si>
    <t>S67928</t>
  </si>
  <si>
    <t>SF-126</t>
  </si>
  <si>
    <t xml:space="preserve">6' BENCH INGROUND                      </t>
  </si>
  <si>
    <t>SF-127</t>
  </si>
  <si>
    <t xml:space="preserve">6' BENCH PORTABLE                      </t>
  </si>
  <si>
    <t>SF-172</t>
  </si>
  <si>
    <t xml:space="preserve">6' PRESCHOOL PICNIC TABLE              </t>
  </si>
  <si>
    <t>SF-193</t>
  </si>
  <si>
    <t xml:space="preserve">SINGLE POST TABLE 6'ALUM               </t>
  </si>
  <si>
    <t>SF-194</t>
  </si>
  <si>
    <t xml:space="preserve">SINGLE POST TABLE 6'PAINT              </t>
  </si>
  <si>
    <t>SF-195</t>
  </si>
  <si>
    <t xml:space="preserve">SINGLE PED TABLE 6'PTWOOD              </t>
  </si>
  <si>
    <t>SF-248</t>
  </si>
  <si>
    <t xml:space="preserve">DUGOUT - STANDARD                      </t>
  </si>
  <si>
    <t>SF-326</t>
  </si>
  <si>
    <t xml:space="preserve">6'MUSIC BENCH W/BACK INGR              </t>
  </si>
  <si>
    <t>SS7582</t>
  </si>
  <si>
    <t>SS7583</t>
  </si>
  <si>
    <t xml:space="preserve">ENCL SEAT 3 1/2"O.D. S.S.              </t>
  </si>
  <si>
    <t>SS7586</t>
  </si>
  <si>
    <t xml:space="preserve">2 3/8"STRAP SEAT SS,S-HK               </t>
  </si>
  <si>
    <t>SS7587</t>
  </si>
  <si>
    <t xml:space="preserve">3 1/2"STRAP SEAT SS,S-HK               </t>
  </si>
  <si>
    <t>SS7590</t>
  </si>
  <si>
    <t xml:space="preserve">ENCL TOT SEAT 2 3/8" S.S.              </t>
  </si>
  <si>
    <t>SS7591</t>
  </si>
  <si>
    <t xml:space="preserve">ENCL SEAT 3 1/2" S.S.                  </t>
  </si>
  <si>
    <t>SS7592</t>
  </si>
  <si>
    <t xml:space="preserve">ENCL TOT SEAT 5"OD S.S.                </t>
  </si>
  <si>
    <t>SS7596</t>
  </si>
  <si>
    <t xml:space="preserve">BELT SEAT 2 3/8"OD S.S.                </t>
  </si>
  <si>
    <t>SS7597</t>
  </si>
  <si>
    <t xml:space="preserve">BELT SEAT 3 1/2"OD S.S.                </t>
  </si>
  <si>
    <t>SS7598</t>
  </si>
  <si>
    <t xml:space="preserve">BELT SEAT PKG 5"OD S.S.                </t>
  </si>
  <si>
    <t>SS7599</t>
  </si>
  <si>
    <t>SS7600</t>
  </si>
  <si>
    <t>SS7731</t>
  </si>
  <si>
    <t xml:space="preserve">ONE-FOR-ALL SWING SEAT SS              </t>
  </si>
  <si>
    <t>SS7734</t>
  </si>
  <si>
    <t>SS7737</t>
  </si>
  <si>
    <t>SS7875</t>
  </si>
  <si>
    <t>SS7879</t>
  </si>
  <si>
    <t>SS7883</t>
  </si>
  <si>
    <t>SS7884</t>
  </si>
  <si>
    <t xml:space="preserve">ENCL TOT SEAT 3 1/2" S.S.              </t>
  </si>
  <si>
    <t>SS7885</t>
  </si>
  <si>
    <t>SS7887</t>
  </si>
  <si>
    <t>SS7894</t>
  </si>
  <si>
    <t xml:space="preserve">ENCLOSED TOT SEAT 2 3/8"               </t>
  </si>
  <si>
    <t>SS7895</t>
  </si>
  <si>
    <t>SS7896</t>
  </si>
  <si>
    <t xml:space="preserve">BELT SEAT 2 3/8"ANTI-WRAP              </t>
  </si>
  <si>
    <t>SS7897</t>
  </si>
  <si>
    <t>SS7898</t>
  </si>
  <si>
    <t>SS7899</t>
  </si>
  <si>
    <t>UP190J</t>
  </si>
  <si>
    <t xml:space="preserve">HAND CYCLE ACCES(FOOTING)              </t>
  </si>
  <si>
    <t>UP190S</t>
  </si>
  <si>
    <t xml:space="preserve">HAND CYCLE ACCES(IN-GRD)               </t>
  </si>
  <si>
    <t>UP191J</t>
  </si>
  <si>
    <t xml:space="preserve">ENERGY &amp; STRENGTH WHEELS - FOOTER      </t>
  </si>
  <si>
    <t>UP191M</t>
  </si>
  <si>
    <t xml:space="preserve">SHOULDER ROTATOR(SURFACE)              </t>
  </si>
  <si>
    <t>UP191S</t>
  </si>
  <si>
    <t xml:space="preserve">ENERGY &amp; STRENGTH WHEELS - INGROUND    </t>
  </si>
  <si>
    <t>UP197</t>
  </si>
  <si>
    <t xml:space="preserve">Freestanding Sign Post                 </t>
  </si>
  <si>
    <t>UP198</t>
  </si>
  <si>
    <t xml:space="preserve">COMPACT COURSE                         </t>
  </si>
  <si>
    <t>UP199</t>
  </si>
  <si>
    <t xml:space="preserve">Overhead Ladder                        </t>
  </si>
  <si>
    <t>UP215S</t>
  </si>
  <si>
    <t xml:space="preserve">RECUMBENT CYCLE (INGRD)                </t>
  </si>
  <si>
    <t>UP250</t>
  </si>
  <si>
    <t xml:space="preserve">LOG HOP                                </t>
  </si>
  <si>
    <t>UP251</t>
  </si>
  <si>
    <t xml:space="preserve">BALANCE BEAM                           </t>
  </si>
  <si>
    <t>UP252</t>
  </si>
  <si>
    <t xml:space="preserve">HIGH JUMP                              </t>
  </si>
  <si>
    <t>UP253</t>
  </si>
  <si>
    <t xml:space="preserve">BENCH DIP                              </t>
  </si>
  <si>
    <t>UP254</t>
  </si>
  <si>
    <t xml:space="preserve">SIT UP                                 </t>
  </si>
  <si>
    <t>UP255</t>
  </si>
  <si>
    <t>UP256</t>
  </si>
  <si>
    <t xml:space="preserve">T BAR                                  </t>
  </si>
  <si>
    <t>UP257</t>
  </si>
  <si>
    <t xml:space="preserve">KNEE LIFT                              </t>
  </si>
  <si>
    <t>UP258</t>
  </si>
  <si>
    <t xml:space="preserve">VAULT BAR                              </t>
  </si>
  <si>
    <t>UP259</t>
  </si>
  <si>
    <t xml:space="preserve">HORIZ CHIN-UP                          </t>
  </si>
  <si>
    <t>UP261</t>
  </si>
  <si>
    <t xml:space="preserve">JOINT USE PULL-UP BAR                  </t>
  </si>
  <si>
    <t>UP262</t>
  </si>
  <si>
    <t xml:space="preserve">BODY CURL STATION                      </t>
  </si>
  <si>
    <t>UP263</t>
  </si>
  <si>
    <t xml:space="preserve">PARALLEL BAR STATION                   </t>
  </si>
  <si>
    <t>UP264</t>
  </si>
  <si>
    <t xml:space="preserve">STEP UP STATION                        </t>
  </si>
  <si>
    <t>UP265</t>
  </si>
  <si>
    <t xml:space="preserve">HURDLE                                 </t>
  </si>
  <si>
    <t>UP303S</t>
  </si>
  <si>
    <t xml:space="preserve">POCKET PARK FIT PKG-INGRD              </t>
  </si>
  <si>
    <t>UP351</t>
  </si>
  <si>
    <t xml:space="preserve">ASSISTED FUNCTION TRAINER              </t>
  </si>
  <si>
    <t>UP352</t>
  </si>
  <si>
    <t xml:space="preserve">ASSISTED BALANCE WALK                  </t>
  </si>
  <si>
    <t>UP353</t>
  </si>
  <si>
    <t xml:space="preserve">ASSISTED STEP TRAINER                  </t>
  </si>
  <si>
    <t>UP354</t>
  </si>
  <si>
    <t xml:space="preserve">SKILL TRAINER                          </t>
  </si>
  <si>
    <t>UP355</t>
  </si>
  <si>
    <t xml:space="preserve">ASSISTED STEP AROUND                   </t>
  </si>
  <si>
    <t>UP356J</t>
  </si>
  <si>
    <t xml:space="preserve">LEG PRESS (FOOTING)                    </t>
  </si>
  <si>
    <t>UP356M</t>
  </si>
  <si>
    <t xml:space="preserve">LEG PRESS (SURFACE)                    </t>
  </si>
  <si>
    <t>UP356S</t>
  </si>
  <si>
    <t xml:space="preserve">LEG PRESS (IN-GROUND)                  </t>
  </si>
  <si>
    <t>UP357J</t>
  </si>
  <si>
    <t xml:space="preserve">ADA DUAL CHEST PRESS FTG               </t>
  </si>
  <si>
    <t>UP357S</t>
  </si>
  <si>
    <t xml:space="preserve">ADA DUAL CHEST PRESS INGD              </t>
  </si>
  <si>
    <t>UP359J</t>
  </si>
  <si>
    <t xml:space="preserve">ADA RECUMBENT CYCLE FTGMT              </t>
  </si>
  <si>
    <t>UP359S</t>
  </si>
  <si>
    <t xml:space="preserve">ADA RECUMBENT CYCLE INGD               </t>
  </si>
  <si>
    <t>YP356</t>
  </si>
  <si>
    <t>MYSTIC ADVENTURE</t>
  </si>
  <si>
    <t>YP295</t>
  </si>
  <si>
    <t>PYRAMID NET JR</t>
  </si>
  <si>
    <t>YP296</t>
  </si>
  <si>
    <t>PYRAMID NET SMALL</t>
  </si>
  <si>
    <t>YP297</t>
  </si>
  <si>
    <t>PYRAMID NET WIDE</t>
  </si>
  <si>
    <t>YP298</t>
  </si>
  <si>
    <t>10 FT PYRAMID TOWER</t>
  </si>
  <si>
    <t>YP299</t>
  </si>
  <si>
    <t>12 FT PYRAMID TOWER</t>
  </si>
  <si>
    <t>YP300</t>
  </si>
  <si>
    <t>12 FT PYRAMID TOWER BRIDGE</t>
  </si>
  <si>
    <t>YP301</t>
  </si>
  <si>
    <t>14 FT PYRAMID TOWER</t>
  </si>
  <si>
    <t>YP302</t>
  </si>
  <si>
    <t>18 FT PYRAMID TOWER</t>
  </si>
  <si>
    <t>YP303</t>
  </si>
  <si>
    <t>18 FT PYRAMID TOWER BRIDGE</t>
  </si>
  <si>
    <t>YP304</t>
  </si>
  <si>
    <t>24 FT PYRAMID TOWER</t>
  </si>
  <si>
    <t>YP305</t>
  </si>
  <si>
    <t>24 FT PYRAMID TOWER BRIDGE</t>
  </si>
  <si>
    <t>YP306</t>
  </si>
  <si>
    <t>MEDIUM COSMOS JR</t>
  </si>
  <si>
    <t>YP307</t>
  </si>
  <si>
    <t>LARGE COSMOS</t>
  </si>
  <si>
    <t>YP308</t>
  </si>
  <si>
    <t>LARGE COSMOS BRIDGE</t>
  </si>
  <si>
    <t>YP309</t>
  </si>
  <si>
    <t>HORIZON COSMOS</t>
  </si>
  <si>
    <t>YP310</t>
  </si>
  <si>
    <t>DIAMOND COSMOS</t>
  </si>
  <si>
    <t>YP311</t>
  </si>
  <si>
    <t>ORIGINAL ORBIT</t>
  </si>
  <si>
    <t>YP313</t>
  </si>
  <si>
    <t>JUNIOR ORBIT</t>
  </si>
  <si>
    <t>YP314</t>
  </si>
  <si>
    <t>NINJA MEGA COURSE</t>
  </si>
  <si>
    <t>YP315</t>
  </si>
  <si>
    <t>NINJA COMPACT COURSE</t>
  </si>
  <si>
    <t>YP316</t>
  </si>
  <si>
    <t>NINJA CRISSCROSS COURSE</t>
  </si>
  <si>
    <t>YP317</t>
  </si>
  <si>
    <t>NINJA MIRROR COURSE</t>
  </si>
  <si>
    <t>YP318</t>
  </si>
  <si>
    <t>NINJA SUPER COURSE</t>
  </si>
  <si>
    <t>YP319</t>
  </si>
  <si>
    <t>NINJA TROPHY COURSE</t>
  </si>
  <si>
    <t>YP320</t>
  </si>
  <si>
    <t>NINJA MEDALIST COURSE</t>
  </si>
  <si>
    <t>YP321</t>
  </si>
  <si>
    <t>EVERGREEN SPINNER</t>
  </si>
  <si>
    <t>YP322</t>
  </si>
  <si>
    <t>CYPRESS SPINNER</t>
  </si>
  <si>
    <t>YP323</t>
  </si>
  <si>
    <t>HEMLOCK SPINNER</t>
  </si>
  <si>
    <t>YP324</t>
  </si>
  <si>
    <t>SOLO SEQUOIA ADVENTURE</t>
  </si>
  <si>
    <t>YP326</t>
  </si>
  <si>
    <t>DOUBLE SEQUOIA ADVENTURE</t>
  </si>
  <si>
    <t>YP329</t>
  </si>
  <si>
    <t>APOLLO COASTER COURSE</t>
  </si>
  <si>
    <t>YP330</t>
  </si>
  <si>
    <t>COLLOSUS COASTER COURSE</t>
  </si>
  <si>
    <t>YP331</t>
  </si>
  <si>
    <t>CONSTELLATION COASTER COURSE</t>
  </si>
  <si>
    <t>YP332</t>
  </si>
  <si>
    <t>MAGNUM COASTER COURSE</t>
  </si>
  <si>
    <t>YP354</t>
  </si>
  <si>
    <t>REVOLUTION</t>
  </si>
  <si>
    <t>YP355</t>
  </si>
  <si>
    <t>TUNNEL</t>
  </si>
  <si>
    <t>YP333</t>
  </si>
  <si>
    <t>SKYRISE LANDING</t>
  </si>
  <si>
    <t>YP336</t>
  </si>
  <si>
    <t>SQUARE HELIX TOWER</t>
  </si>
  <si>
    <t>YP379</t>
  </si>
  <si>
    <t>PYRAMID HELIX TOWER</t>
  </si>
  <si>
    <t>YP339</t>
  </si>
  <si>
    <t>SINGLE CABLE CROSS</t>
  </si>
  <si>
    <t>YP340</t>
  </si>
  <si>
    <t>DOUBLE CABLE CROSS</t>
  </si>
  <si>
    <t>YP341</t>
  </si>
  <si>
    <t>TRI CABLE CROSS</t>
  </si>
  <si>
    <t>YP342</t>
  </si>
  <si>
    <t>HAMMOCK PLAY</t>
  </si>
  <si>
    <t>YP343</t>
  </si>
  <si>
    <t>SINGLE SLACK BRIDGE</t>
  </si>
  <si>
    <t>YP344</t>
  </si>
  <si>
    <t>QUAD SLACK BRIDGE</t>
  </si>
  <si>
    <t>YP345</t>
  </si>
  <si>
    <t>TRI SLACK BRIDGE</t>
  </si>
  <si>
    <t>YP378</t>
  </si>
  <si>
    <t>ENCHANTED EXPEDITION</t>
  </si>
  <si>
    <t>YP384</t>
  </si>
  <si>
    <t>DUAL PYRAMID TOWER</t>
  </si>
  <si>
    <t>YP385</t>
  </si>
  <si>
    <t>CARBON COSMOS</t>
  </si>
  <si>
    <t>YP386</t>
  </si>
  <si>
    <t>CITADEL COSMOS</t>
  </si>
  <si>
    <t>YP387</t>
  </si>
  <si>
    <t>ALLIANCE COSMOS</t>
  </si>
  <si>
    <t>YP388</t>
  </si>
  <si>
    <t>VORTEX STATION</t>
  </si>
  <si>
    <t>YP389</t>
  </si>
  <si>
    <t>SKYRISE LAUNCH</t>
  </si>
  <si>
    <t>YP390</t>
  </si>
  <si>
    <t>SQUARE HELIX TOWER NEXUS</t>
  </si>
  <si>
    <t>YP391</t>
  </si>
  <si>
    <t>SQUARE HELIX TOWER WITH SLIDE</t>
  </si>
  <si>
    <t>YP392</t>
  </si>
  <si>
    <t>SUMMIT TOWER</t>
  </si>
  <si>
    <t>YP393</t>
  </si>
  <si>
    <t>SEQUOIA SUMMIT</t>
  </si>
  <si>
    <t>YP394</t>
  </si>
  <si>
    <t>ADVENTURE CHUTE</t>
  </si>
  <si>
    <t>YP395</t>
  </si>
  <si>
    <t>TWIST</t>
  </si>
  <si>
    <t>YP396</t>
  </si>
  <si>
    <t>CORKSCREW</t>
  </si>
  <si>
    <t>YP434</t>
  </si>
  <si>
    <t>BLAZE SPINNER</t>
  </si>
  <si>
    <t>YP435</t>
  </si>
  <si>
    <t>WILLOW SPINNER</t>
  </si>
  <si>
    <t>YP436</t>
  </si>
  <si>
    <t>STARBURST</t>
  </si>
  <si>
    <t>RC-PIP-4</t>
  </si>
  <si>
    <t>BOX OF FOUR- REQUIRED FOR UNITARY SURFACING FOR YP298-YP305</t>
  </si>
  <si>
    <t>RC-PIP-6</t>
  </si>
  <si>
    <t>BOX OF SIX- REQUIRED FOR UNITARY SURFACING OF YP384</t>
  </si>
  <si>
    <t>SHOP PANEL</t>
  </si>
  <si>
    <t>STRATA CLIMBER 2'0"</t>
  </si>
  <si>
    <t>STRATA CLIMBER 2'8"</t>
  </si>
  <si>
    <t>STRATA CLIMBER 3'4"</t>
  </si>
  <si>
    <t>STRATA CLIMBER 4'0"</t>
  </si>
  <si>
    <t>STRATA CLIMBER 4'8"</t>
  </si>
  <si>
    <t>STRATA CLIMBER 5'4"</t>
  </si>
  <si>
    <t>COMMUNICATION BOARD</t>
  </si>
  <si>
    <t>YP469</t>
  </si>
  <si>
    <t>CityScape</t>
  </si>
  <si>
    <t>YP455</t>
  </si>
  <si>
    <t>Ninja Fortress</t>
  </si>
  <si>
    <t>YP454</t>
  </si>
  <si>
    <t>Ninja Outpost</t>
  </si>
  <si>
    <t>YP453</t>
  </si>
  <si>
    <t>Shuriken</t>
  </si>
  <si>
    <t>YP461</t>
  </si>
  <si>
    <t>Supernova</t>
  </si>
  <si>
    <t>YP460</t>
  </si>
  <si>
    <t>Nova</t>
  </si>
  <si>
    <t>YP459</t>
  </si>
  <si>
    <t>Starshine</t>
  </si>
  <si>
    <t>YP452</t>
  </si>
  <si>
    <t>Brickyard</t>
  </si>
  <si>
    <t>YP451</t>
  </si>
  <si>
    <t>Riptide</t>
  </si>
  <si>
    <t>YP465</t>
  </si>
  <si>
    <t>Flat Spin</t>
  </si>
  <si>
    <t>YP457</t>
  </si>
  <si>
    <t>Worm Hole</t>
  </si>
  <si>
    <t>YP456</t>
  </si>
  <si>
    <t>Singularity</t>
  </si>
  <si>
    <t>YP450</t>
  </si>
  <si>
    <t>Galacticus</t>
  </si>
  <si>
    <t>YP449</t>
  </si>
  <si>
    <t>Interstellar</t>
  </si>
  <si>
    <t>YP462</t>
  </si>
  <si>
    <t>Skyrise Explorer</t>
  </si>
  <si>
    <t>YP463</t>
  </si>
  <si>
    <t>Twistopia</t>
  </si>
  <si>
    <t>YP464</t>
  </si>
  <si>
    <t>Roundabout</t>
  </si>
  <si>
    <t>YP458</t>
  </si>
  <si>
    <t>Continuum</t>
  </si>
  <si>
    <t>YP468</t>
  </si>
  <si>
    <t>The Dragonfly</t>
  </si>
  <si>
    <t>YP466</t>
  </si>
  <si>
    <t>Stingray</t>
  </si>
  <si>
    <t>YP467</t>
  </si>
  <si>
    <t>A20</t>
  </si>
  <si>
    <t>YP446</t>
  </si>
  <si>
    <t>Sensory Totem</t>
  </si>
  <si>
    <t>YP447</t>
  </si>
  <si>
    <t>Wildlife Totem</t>
  </si>
  <si>
    <t xml:space="preserve">3'-8" LOOKOUT STAIRS                              </t>
  </si>
  <si>
    <t xml:space="preserve">3'-0" LOOKOUT STAIRS                              </t>
  </si>
  <si>
    <t xml:space="preserve">2'-4" LOOKOUT STAIRS                              </t>
  </si>
  <si>
    <t xml:space="preserve">1'-8" LOOKOUT STAIRS                              </t>
  </si>
  <si>
    <t xml:space="preserve">1'-0" LOOKOUT STAIRS                              </t>
  </si>
  <si>
    <t xml:space="preserve">3'4" LOOKOUT STAIRS                               </t>
  </si>
  <si>
    <t xml:space="preserve">2'-0" LOOKOUT STAIRS                              </t>
  </si>
  <si>
    <t xml:space="preserve">1'-4" LOOKOUT STAIRS                              </t>
  </si>
  <si>
    <t xml:space="preserve">SWURV SPINNER 2-5                                 </t>
  </si>
  <si>
    <t>YP484</t>
  </si>
  <si>
    <t xml:space="preserve">Wide Ramp Deck To Deck w/Tack Ons                 </t>
  </si>
  <si>
    <t>YP483</t>
  </si>
  <si>
    <t xml:space="preserve">Wide Ramp Ground To Deck w/Tack Ons               </t>
  </si>
  <si>
    <t>YP480</t>
  </si>
  <si>
    <t xml:space="preserve">BUDDY TABLE DM                                    </t>
  </si>
  <si>
    <t>YP479</t>
  </si>
  <si>
    <t xml:space="preserve">BUDDY TABLE                                       </t>
  </si>
  <si>
    <t xml:space="preserve">Inclusive Carousel                                </t>
  </si>
  <si>
    <t xml:space="preserve">COWABUNGA CLIMBER LARGE DM                        </t>
  </si>
  <si>
    <t xml:space="preserve">COWABUNGA CLIMBER MEDIUM DM                       </t>
  </si>
  <si>
    <t xml:space="preserve">COWABUNGA CLIMBER SMALL DM                        </t>
  </si>
  <si>
    <t xml:space="preserve">COWABUNGA CLIMBER MEDIUM                          </t>
  </si>
  <si>
    <t xml:space="preserve">COWABUNGA CLIMBER SMALL                           </t>
  </si>
  <si>
    <t xml:space="preserve">9' DBL ENTRANCE SPIRAL SURGE SLIDE                </t>
  </si>
  <si>
    <t xml:space="preserve">9'-0" CRISS CROSS SURGE SLIDE                     </t>
  </si>
  <si>
    <t xml:space="preserve">10' TUBE TO OPEN SURGE SLIDE                      </t>
  </si>
  <si>
    <t xml:space="preserve">SURGE EXIT SECTION DM                             </t>
  </si>
  <si>
    <t xml:space="preserve">9' Faceted Half Hex Roof                          </t>
  </si>
  <si>
    <t xml:space="preserve">4'0" LOOKOUT STAIRS                               </t>
  </si>
  <si>
    <t xml:space="preserve">12' TUBE TO OPEN SURGE SLIDE RIGHT                </t>
  </si>
  <si>
    <t xml:space="preserve">12' TUBE TO OPEN SURGE SLIDE LEFT                 </t>
  </si>
  <si>
    <t xml:space="preserve">ANGLED STEP CLIMBER 9'0"                          </t>
  </si>
  <si>
    <t xml:space="preserve">SLIDE SUPPORT                                     </t>
  </si>
  <si>
    <t xml:space="preserve">SURGE EXIT SECTION                                </t>
  </si>
  <si>
    <t xml:space="preserve">SUMMIT CLIMBER 9' - 0"                            </t>
  </si>
  <si>
    <t xml:space="preserve">SPROUT CLIMBER 9'-0"                              </t>
  </si>
  <si>
    <t xml:space="preserve">OLYMPIAN CLIMBER (9'-0")                          </t>
  </si>
  <si>
    <t xml:space="preserve">9' WIGGLE WAVE CLIMBER                            </t>
  </si>
  <si>
    <t xml:space="preserve">SWURV SPINNER                                     </t>
  </si>
  <si>
    <t xml:space="preserve">SWURV WITH CENTER WHEEL                           </t>
  </si>
  <si>
    <t xml:space="preserve">COWABUNGA CLIMBER LARGE                           </t>
  </si>
  <si>
    <t>YP440</t>
  </si>
  <si>
    <t xml:space="preserve">CLIMBING WALL W/ BELL                             </t>
  </si>
  <si>
    <t xml:space="preserve">TWIG TOPPER                                       </t>
  </si>
  <si>
    <t xml:space="preserve">POLICE CAR ROTOGEN PANEL                          </t>
  </si>
  <si>
    <t xml:space="preserve">FIRETRUCK ROTOGEN PANEL BELOW DECK                </t>
  </si>
  <si>
    <t xml:space="preserve">SCHOOL BUS ROTOGEN PANEL BELOW DECK               </t>
  </si>
  <si>
    <t xml:space="preserve">AMBULANCE ROTOGEN PANEL BELOW DECK                </t>
  </si>
  <si>
    <t xml:space="preserve">FIRETRUCK ROTOGEN PANEL                           </t>
  </si>
  <si>
    <t xml:space="preserve">SCHOOL BUS ROTOGEN PANEL                          </t>
  </si>
  <si>
    <t xml:space="preserve">AMBULANCE ROTOGEN PANEL                           </t>
  </si>
  <si>
    <t xml:space="preserve">RACECAR ROTOGEN PANEL                             </t>
  </si>
  <si>
    <t xml:space="preserve">9' Parallax Conveyor Adapter                      </t>
  </si>
  <si>
    <t xml:space="preserve">2'-8" LOOKOUT STAIRS                              </t>
  </si>
  <si>
    <t>YP438</t>
  </si>
  <si>
    <t xml:space="preserve">Parallax Hub and Kickplate                        </t>
  </si>
  <si>
    <t>Inlay Ramp 8' span ground to deck</t>
  </si>
  <si>
    <t>Inlay Ramp 12' span ground to deck</t>
  </si>
  <si>
    <t>Sensory Ramp 12' span ground to deck w/Inserts Package A</t>
  </si>
  <si>
    <t>Sensory Ramp 12' ground to deck sensory package B</t>
  </si>
  <si>
    <t>Sensory Ramp 12' ground to deck sensory package C</t>
  </si>
  <si>
    <t>Sensory Ramp 12' ground to deck sensory package D</t>
  </si>
  <si>
    <t>Sensory Ramp 12' inserts 1ft to 2ft Package A</t>
  </si>
  <si>
    <t>Sensory Ramp 12' 1' to 2' Sensory Package B</t>
  </si>
  <si>
    <t>Sensory Ramp 12' 1' to 2' Sensory Package C</t>
  </si>
  <si>
    <t>Sensory Ramp 8' span to deck w/Inserts Package A</t>
  </si>
  <si>
    <t>Sensory Ramp 8" Ground to Deck Package B</t>
  </si>
  <si>
    <t>Sensory Ramp 8" Ground to Deck Package C</t>
  </si>
  <si>
    <t>Sensory Ramp 8" Ground to Deck Package D</t>
  </si>
  <si>
    <t>Sensory Ramp 8' inserts 8" to 1'-4" Package A</t>
  </si>
  <si>
    <t>Sensory Ramp 8" 8" to 1'-4" Package B</t>
  </si>
  <si>
    <t>Sensory Ramp 8" 8" to 1'-4" Package C</t>
  </si>
  <si>
    <t>Sensory Ramp 8' inserts 1'-4" to 2' Package A</t>
  </si>
  <si>
    <t>Sensory Ramp 8" 1'-4" to 2' Package B</t>
  </si>
  <si>
    <t>Sensory Ramp 8" 1'-4" to 2' Package C</t>
  </si>
  <si>
    <t>8FT RAMP GROUND TO DECK RAMP ONLY</t>
  </si>
  <si>
    <t>8FT RAMP DECK TO DECK ONLY</t>
  </si>
  <si>
    <t>12FT RAMP GROUND TO DECK RAMP ONLY</t>
  </si>
  <si>
    <t>12FT RAMP 1' TO 2' RAMP ONLY</t>
  </si>
  <si>
    <t>OMNIA DISCOUNT</t>
  </si>
  <si>
    <t>2025 OMNIA PRICE</t>
  </si>
  <si>
    <t>Services</t>
  </si>
  <si>
    <t>Price</t>
  </si>
  <si>
    <t>Unit</t>
  </si>
  <si>
    <t>Ancillary Sitework Services</t>
  </si>
  <si>
    <t>Per man hour plus materials &amp; equipment</t>
  </si>
  <si>
    <t>Playground Leveling &amp; Grading Services</t>
  </si>
  <si>
    <t>Per square foot</t>
  </si>
  <si>
    <t>Signed &amp; Sealed Engineered Drawings</t>
  </si>
  <si>
    <t>Per set of drawings</t>
  </si>
  <si>
    <t>Maintenance &amp; Repairs</t>
  </si>
  <si>
    <t>Removal &amp; Disposal</t>
  </si>
  <si>
    <t>Sitework Services</t>
  </si>
  <si>
    <t>Trench Drain ($/If) with #57 Stone surrounding a 4" perforated flexible pipe, all warpped in geotextile fabric</t>
  </si>
  <si>
    <t>12" wide x 12" depth</t>
  </si>
  <si>
    <t>LF</t>
  </si>
  <si>
    <t>Concrete Sidewalks ($/sf) - 4" think fiber reinforced concrete with 4" stone base</t>
  </si>
  <si>
    <t>SF</t>
  </si>
  <si>
    <t>(Walks exclude extensive earthwork cutting and includes onsite spoils used as backfill. Good access, no import fill, no haul off of cut, no turned down edges, no ramping etc.)</t>
  </si>
  <si>
    <t>* Escalator of 50% of our MSRP for Prevailing wage installation in these 5 CA counties for a total of 150% of MRSP</t>
  </si>
  <si>
    <t>(San Diego, Imperial, Riverside, San Bernardino &amp; Orange Co)</t>
  </si>
  <si>
    <t>* Escalator of 5% of our MSRP for Non-Prevailing wage installation in the states listed below for a total of 40% of MRSP</t>
  </si>
  <si>
    <t>(Iowa, Minnesota, Nebraska, North &amp; South Dakota, &amp; Wisconsin)</t>
  </si>
  <si>
    <t>2025 PRICE LIST</t>
  </si>
  <si>
    <t>Effective 11-11-2024</t>
  </si>
  <si>
    <t>Expires 11-10-2025</t>
  </si>
  <si>
    <t>Omnia Price - 5% off</t>
  </si>
  <si>
    <t>Early Play</t>
  </si>
  <si>
    <t xml:space="preserve">Product Number   </t>
  </si>
  <si>
    <t>Product Description</t>
  </si>
  <si>
    <t>Weight (lbs.)</t>
  </si>
  <si>
    <t>2025 MSRP</t>
  </si>
  <si>
    <t>Omnia Price</t>
  </si>
  <si>
    <t xml:space="preserve">Discovery Centers </t>
  </si>
  <si>
    <t>DC-SS/02-08-0163</t>
  </si>
  <si>
    <t>Super Sprout, no roof - w/anchor bolt</t>
  </si>
  <si>
    <t>DC-SS/02-08-0164</t>
  </si>
  <si>
    <t>Super Sprout, no roof - w/ground spike</t>
  </si>
  <si>
    <t>DC-SSR/02-08-0163</t>
  </si>
  <si>
    <t>Super Sprout, w/roof - w/anchor bolt</t>
  </si>
  <si>
    <t>DC-SSR/02-08-0164</t>
  </si>
  <si>
    <t>Super Sprout, w/roof - w/ground spike</t>
  </si>
  <si>
    <t>02-08-0165</t>
  </si>
  <si>
    <t>Super Sprout In Ground Package</t>
  </si>
  <si>
    <t>DC-SEED/02-08-0166</t>
  </si>
  <si>
    <t>Seedling, no roof - w/anchor bolt</t>
  </si>
  <si>
    <t>DC-SEED/02-08-0167</t>
  </si>
  <si>
    <t>Seedling, no roof - w/ground spike</t>
  </si>
  <si>
    <t>DC-SEEDR/02-08-0166</t>
  </si>
  <si>
    <t>Seedling, w/roof - w/anchor bolt</t>
  </si>
  <si>
    <t>DC-SEEDR-N/02-08-0166</t>
  </si>
  <si>
    <t xml:space="preserve">Seedling, w/roof (natural) - w/anchor bolt </t>
  </si>
  <si>
    <t>DC-SEEDR/02-08-0167</t>
  </si>
  <si>
    <t>Seedling, w/roof - w/Ground spike</t>
  </si>
  <si>
    <t>DC-SEEDR-N/02-08-0167</t>
  </si>
  <si>
    <t>Seedling, w/roof (natural) - w/Ground spike</t>
  </si>
  <si>
    <t>02-08-0168</t>
  </si>
  <si>
    <t>Seedling In Ground Package</t>
  </si>
  <si>
    <t>DC-017/02-08-0235</t>
  </si>
  <si>
    <t>Spring - w/Ground Spike</t>
  </si>
  <si>
    <t>DC-017/02-08-0236</t>
  </si>
  <si>
    <t>Spring - w/Anchor Bolt</t>
  </si>
  <si>
    <t>02-08-0237</t>
  </si>
  <si>
    <t>Spring In Ground Package</t>
  </si>
  <si>
    <t>DC-SAPR/02-08-0170</t>
  </si>
  <si>
    <t>Sapling - w/ Ground Spike</t>
  </si>
  <si>
    <t>DC-SAPR/02-08-0169</t>
  </si>
  <si>
    <t>Sapling - w/ Anchor Bolt</t>
  </si>
  <si>
    <t>02-08-0171</t>
  </si>
  <si>
    <t>Sapling In-Ground Package</t>
  </si>
  <si>
    <t>DC-PLAY/02-08-0187</t>
  </si>
  <si>
    <t>Ground Level Playhouse - w/ Ground Spike</t>
  </si>
  <si>
    <t>DC-PLAY/02-08-0186</t>
  </si>
  <si>
    <t>Ground Level Playhouse - w/ Anchor Bolt</t>
  </si>
  <si>
    <t>02-08-0188</t>
  </si>
  <si>
    <t>Ground Level Playhouse In-Ground Package</t>
  </si>
  <si>
    <t>DC-1SM/02-08-0200</t>
  </si>
  <si>
    <t>Discovery Hilltop, No Roof - w/ Ground Spike</t>
  </si>
  <si>
    <t>DC-1SM/02-08-0201</t>
  </si>
  <si>
    <t>Discovery Hilltop, No Roof - w/ Anchor Bolt</t>
  </si>
  <si>
    <t>02-08-0221</t>
  </si>
  <si>
    <t>Discovery Hilltop Inground Kit- Loose Fill Surfacing</t>
  </si>
  <si>
    <t>02-08-0222</t>
  </si>
  <si>
    <t>Discovery Hilltop Inground Kit- Unitary Surfacing</t>
  </si>
  <si>
    <t>DC-2MDR/02-08-0203</t>
  </si>
  <si>
    <t>Discovery Ridge, With Roof - w/ Ground Spike</t>
  </si>
  <si>
    <t>DC-2MDR/02-08-0204</t>
  </si>
  <si>
    <t>Discovery Ridge, With Roof - w/Anchor Bolt</t>
  </si>
  <si>
    <t>02-08-0225</t>
  </si>
  <si>
    <t>Discovery Ridge Inground Kit- Loose Fill Surfacing</t>
  </si>
  <si>
    <t>02-08-0226</t>
  </si>
  <si>
    <t>Discovery Ridge Inground Kit- Unitary Surfacing</t>
  </si>
  <si>
    <t>DC-4LG/02-08-0206</t>
  </si>
  <si>
    <t>Discovery Mountain - w/ Ground Spike</t>
  </si>
  <si>
    <t>DC-4LG/02-08-0207</t>
  </si>
  <si>
    <t>Discovery  Mountain - w/ Anchor Bolt</t>
  </si>
  <si>
    <t>02-08-0229</t>
  </si>
  <si>
    <t>Discovery Mountain Inground Kit- Loose Fill Surfacing</t>
  </si>
  <si>
    <t>02-08-0230</t>
  </si>
  <si>
    <t>Discovery Mountain Inground Kit- Unitary Surfacing</t>
  </si>
  <si>
    <t>DC-5XLG/02-08-0209</t>
  </si>
  <si>
    <t>Discovery  Range - w/ Ground Spike</t>
  </si>
  <si>
    <t>DC-5XLG-N/02-08-0209</t>
  </si>
  <si>
    <t>Discovery Range (natural) - w/ Ground Spike</t>
  </si>
  <si>
    <t>DC-5XLG/02-08-0210</t>
  </si>
  <si>
    <t>Discovery Range - w/ Anchor Bolt</t>
  </si>
  <si>
    <t>DC-5XLG-N/02-08-0210</t>
  </si>
  <si>
    <t>Discovery Range (natural) - w/ Anchor Bolt</t>
  </si>
  <si>
    <t>02-08-0233</t>
  </si>
  <si>
    <t>Discovery Range Inground Kit- Loose Fill Surfacing</t>
  </si>
  <si>
    <t>02-08-0234</t>
  </si>
  <si>
    <t>Discovery Range Inground Kit- Unitary Surfacing</t>
  </si>
  <si>
    <t xml:space="preserve">UPlayToday </t>
  </si>
  <si>
    <t>Structures for children 2-5 or 5-12 years</t>
  </si>
  <si>
    <t>UPLAY-014-P</t>
  </si>
  <si>
    <t>Pike's Peak (playful) - w/ Ground Spikes</t>
  </si>
  <si>
    <t>UPLAY-014-N</t>
  </si>
  <si>
    <t>Pike's Peak (natural) - w/ Ground Spikes</t>
  </si>
  <si>
    <t>UPLAY-009-P</t>
  </si>
  <si>
    <t>Carson's Canyon (playful) - w/ Ground Spikes</t>
  </si>
  <si>
    <t>UPLAY-009-N</t>
  </si>
  <si>
    <t>Carson's Canyon (natural) - w/ Ground Spikes</t>
  </si>
  <si>
    <t>UPLAY-003-P</t>
  </si>
  <si>
    <t>Signal Springs (playful) - w/ Ground Spikes</t>
  </si>
  <si>
    <t>UPLAY-003-N</t>
  </si>
  <si>
    <t>Signal Springs (natural) - w/ Ground Spikes</t>
  </si>
  <si>
    <t>UPLAY-007-P</t>
  </si>
  <si>
    <t>Cumberland Gap (playful) - w/ Ground Spikes</t>
  </si>
  <si>
    <t>UPLAY-007-N</t>
  </si>
  <si>
    <t>Cumberland Gap (natural) - w/ Ground Spikes</t>
  </si>
  <si>
    <t>UPLAY-001-P</t>
  </si>
  <si>
    <t>South Fork (playful) - w/ Ground Spikes</t>
  </si>
  <si>
    <t>UPLAY-001-N</t>
  </si>
  <si>
    <t>South Fork (natural) - w/ Ground Spikes</t>
  </si>
  <si>
    <t>UPLAY-002-P</t>
  </si>
  <si>
    <t>Deer Creek (playful) - w/ Ground Spikes</t>
  </si>
  <si>
    <t>UPLAY-002-N</t>
  </si>
  <si>
    <t>Deer Creek (natural) - w/ Ground Spikes</t>
  </si>
  <si>
    <t>UPLAY-017-P</t>
  </si>
  <si>
    <t>Hawk's Nest (playful) - w/ Ground Spikes</t>
  </si>
  <si>
    <t>UPLAY-017-N</t>
  </si>
  <si>
    <t>Hawk's Nest (natural) - w/ Ground Spikes</t>
  </si>
  <si>
    <t>UPLAY-019-P</t>
  </si>
  <si>
    <t>Falcon's Roost (playful) - w/ Ground Spikes</t>
  </si>
  <si>
    <t>UPLAY-019-N</t>
  </si>
  <si>
    <t>Falcon's Roost (natural) - w/ Ground Spikes</t>
  </si>
  <si>
    <t>UPLAY-030-P</t>
  </si>
  <si>
    <t>Keegan's Kastle (playful) - w/ Ground Spikes</t>
  </si>
  <si>
    <t>UPLAY-030-N</t>
  </si>
  <si>
    <t>Keegan's Kastle (natural) - w/ Ground Spikes</t>
  </si>
  <si>
    <t>UPLAY-020-P</t>
  </si>
  <si>
    <t>Sunnyside (playful) - w/ Ground Spikes</t>
  </si>
  <si>
    <t>UPLAY-020-N</t>
  </si>
  <si>
    <t>Sunnyside (natural) - w/ Ground Spikes</t>
  </si>
  <si>
    <t>UPLAY-047-P</t>
  </si>
  <si>
    <t>Layfette Playground (playful) - w/ Inground Kit</t>
  </si>
  <si>
    <t>UPLAY-047-N</t>
  </si>
  <si>
    <t>Layfette Playground (natural) - w/ Inground Kit</t>
  </si>
  <si>
    <t>UPLAY-048-P</t>
  </si>
  <si>
    <t>Layfette Playground (playful) with Shade &amp; Inground Kit</t>
  </si>
  <si>
    <t>UPLAY-048-N</t>
  </si>
  <si>
    <t>Layfette Playground (natural) with Shade &amp; Inground Kit</t>
  </si>
  <si>
    <t>UPLAY-049</t>
  </si>
  <si>
    <t>Honeycomb Hideaway (Natural)</t>
  </si>
  <si>
    <t>UPLAY-049-P</t>
  </si>
  <si>
    <t>Honeycomb Hideaway (Playful)</t>
  </si>
  <si>
    <t>UPLAY-050</t>
  </si>
  <si>
    <t>Honeycomb Hideaway With Roof (Natural)</t>
  </si>
  <si>
    <t>UPLAY-050-P</t>
  </si>
  <si>
    <t>Honeycomb Hideaway With Roof (Playful)</t>
  </si>
  <si>
    <t>UPLAY-051</t>
  </si>
  <si>
    <t>Hex Hop With Shade (Natural)</t>
  </si>
  <si>
    <t>UPLAY-051-P</t>
  </si>
  <si>
    <t>Hex Hop With Shade (Playful)</t>
  </si>
  <si>
    <t>UPLAY-052</t>
  </si>
  <si>
    <t>Hex Hive (Natural)</t>
  </si>
  <si>
    <t>UPLAY-052-P</t>
  </si>
  <si>
    <t>Hex Hive (Playful)</t>
  </si>
  <si>
    <t>UPLAY-053</t>
  </si>
  <si>
    <t>Hex Hive With Roof (Natural)</t>
  </si>
  <si>
    <t>UPLAY-053-P</t>
  </si>
  <si>
    <t>Hex Hive With Roof (Playful)</t>
  </si>
  <si>
    <t>Footer Kits for 2-5 or 5-12 structures</t>
  </si>
  <si>
    <t>33-12-0047</t>
  </si>
  <si>
    <t>South Fork Anchor Bolt</t>
  </si>
  <si>
    <t>33-12-0084</t>
  </si>
  <si>
    <t>South Fork In-Ground kit</t>
  </si>
  <si>
    <t>33-12-0085</t>
  </si>
  <si>
    <t>Deer Creek Anchor Bolt</t>
  </si>
  <si>
    <t>33-12-0086</t>
  </si>
  <si>
    <t>Deer Creek In-ground Kit</t>
  </si>
  <si>
    <t>33-12-0087</t>
  </si>
  <si>
    <t>Signal Springs Anchor Bolt</t>
  </si>
  <si>
    <t>33-12-0088</t>
  </si>
  <si>
    <t>Signal Springs In-Ground Kit</t>
  </si>
  <si>
    <t>33-12-0053</t>
  </si>
  <si>
    <t>Cumberland Gap Anchor Bolt</t>
  </si>
  <si>
    <t>33-12-0095</t>
  </si>
  <si>
    <t>Cumberland Gap In-Ground Kit</t>
  </si>
  <si>
    <t>33-12-0097</t>
  </si>
  <si>
    <t>Carson's Canyon Anchor Bolt</t>
  </si>
  <si>
    <t>33-12-0098</t>
  </si>
  <si>
    <t>Carson's Canyon In-Ground Kit</t>
  </si>
  <si>
    <t>33-12-0132</t>
  </si>
  <si>
    <t>Pike's Peak Anchor Bolt</t>
  </si>
  <si>
    <t>33-12-0104</t>
  </si>
  <si>
    <t>Pike's Peak In-Ground Kit</t>
  </si>
  <si>
    <r>
      <t>3</t>
    </r>
    <r>
      <rPr>
        <sz val="10"/>
        <rFont val="Aptos Narrow"/>
        <family val="2"/>
        <scheme val="minor"/>
      </rPr>
      <t>3-12-0133</t>
    </r>
  </si>
  <si>
    <t>Hawk's Nest Anchor Bolt</t>
  </si>
  <si>
    <t xml:space="preserve">33-12-0135 </t>
  </si>
  <si>
    <t>Hawk's Next In-Ground Kit</t>
  </si>
  <si>
    <t>33-12-0139</t>
  </si>
  <si>
    <t>Falcon's Roost Anchor Bolt</t>
  </si>
  <si>
    <t>33-12-0141</t>
  </si>
  <si>
    <t>Falcon's Roost In-Ground Kit</t>
  </si>
  <si>
    <t>33-12-0170</t>
  </si>
  <si>
    <t>Keegans Kastle Anchor Bolt</t>
  </si>
  <si>
    <t>33-12-0172</t>
  </si>
  <si>
    <t>Keegans Kastle In-Ground Kit</t>
  </si>
  <si>
    <t>33-12-0142</t>
  </si>
  <si>
    <t>Sunnyside Anchor Bolt</t>
  </si>
  <si>
    <t>33-12-0144</t>
  </si>
  <si>
    <t>Sunnyside In-Ground Kit</t>
  </si>
  <si>
    <t>Structures for children 5-12 years</t>
  </si>
  <si>
    <t>UPLAY-079-P</t>
  </si>
  <si>
    <t>Boulder Point (playful) - w/ Ground Spikes</t>
  </si>
  <si>
    <t>UPLAY-079-N</t>
  </si>
  <si>
    <t>Boulder Point (natural) - w/ Ground Spikes</t>
  </si>
  <si>
    <t>UPLAY-006-P</t>
  </si>
  <si>
    <t>Maddie's Chase (playful) - w/ ground spikes (requires inground kit - part# 33-12-0094)</t>
  </si>
  <si>
    <t>UPLAY-006-N</t>
  </si>
  <si>
    <t>Maddie's Chase (natural) - w/ ground spikes  (requires inground kit - part# 33-12-0094)</t>
  </si>
  <si>
    <t>UPLAY-008-P</t>
  </si>
  <si>
    <t>Bighorn (playful) - w/ Ground Spikes</t>
  </si>
  <si>
    <t>UPLAY-008-N</t>
  </si>
  <si>
    <t>Bighorn (natural) - w/ Ground Spikes</t>
  </si>
  <si>
    <t>UPLAY-005-P</t>
  </si>
  <si>
    <t>Timber Glen (playful) - w/ Ground Spikes</t>
  </si>
  <si>
    <t>UPLAY-005-N</t>
  </si>
  <si>
    <t>Timber Glen (natural) - w/ Ground Spikes</t>
  </si>
  <si>
    <t>UPLAY-012-P</t>
  </si>
  <si>
    <t>Rainbow Lake (playful) - w/ Ground Spikes</t>
  </si>
  <si>
    <t>UPLAY-012-N</t>
  </si>
  <si>
    <t>Rainbow Lake (natural) - w/ Ground Spikes</t>
  </si>
  <si>
    <t>UPLAY-015-P</t>
  </si>
  <si>
    <t>Slide Mountain (playful) - w/ ground spikes (requires inground kit - part# 33-12-0106)</t>
  </si>
  <si>
    <t>UPLAY-015-N</t>
  </si>
  <si>
    <t>Slide Mountain (natural) - w/ ground spikes (requires inground kit - part# 33-12-0106)</t>
  </si>
  <si>
    <t>UPLAY-016-P</t>
  </si>
  <si>
    <t>Clingman's Dome (playful) - w/ Ground Spikes</t>
  </si>
  <si>
    <t>UPLAY-016-N</t>
  </si>
  <si>
    <t>Clingman's Dome (natural) - w/ Ground Spikes</t>
  </si>
  <si>
    <t>UPLAY-080-P</t>
  </si>
  <si>
    <t>Big Sky (playful) - w/ Ground Spikes</t>
  </si>
  <si>
    <t>UPLAY-080-N</t>
  </si>
  <si>
    <t>Big Sky (natural) - w/ Ground Spikes</t>
  </si>
  <si>
    <t>UPLAY-028-P</t>
  </si>
  <si>
    <t>Treasure Hollow (playful)  - w/ ground spikes (requires inground kit - part # 33-12-0168)</t>
  </si>
  <si>
    <t>UPLAY-028-N</t>
  </si>
  <si>
    <t>Treasure Hollow (natural) - w/ ground spikes (requires inground kit - part # 33-12-0168)</t>
  </si>
  <si>
    <t>UPLAY-046-P</t>
  </si>
  <si>
    <t>Felix Playground (playful) w/inground kit</t>
  </si>
  <si>
    <t>UPLAY-046-N</t>
  </si>
  <si>
    <t>Felix Playground (natural) w/inground kit</t>
  </si>
  <si>
    <t>Structures for children 5-12 years with Shade Structure</t>
  </si>
  <si>
    <t>UPLAY-042-P</t>
  </si>
  <si>
    <t>Timber Glen (playful) w/ SHADE - w/ ground spikes &amp; inground Shade posts</t>
  </si>
  <si>
    <t>UPLAY-042-N</t>
  </si>
  <si>
    <t>Timber Glen (natural) w/ SHADE - w/ ground spikes &amp; inground Shade posts</t>
  </si>
  <si>
    <t>UPLAY-043-P</t>
  </si>
  <si>
    <t>Slide Mountain (playful) w/ SHADE - w/ ground spikes, inground Ladder &amp; Shade posts (must purchase inground kit part # 33-12-0106)</t>
  </si>
  <si>
    <t>UPLAY-043-N</t>
  </si>
  <si>
    <t>Slide Mountain (natural) w/ SHADE - w/ ground spikes, inground Ladder &amp; Shade posts (must purchase inground kit part # 33-12-0106)</t>
  </si>
  <si>
    <t>UPLAY-044-P</t>
  </si>
  <si>
    <t>Big Sky (playful) w/ SHADE - w/ ground spikes &amp; inground Shade posts</t>
  </si>
  <si>
    <t>UPLAY-044-N</t>
  </si>
  <si>
    <t>Big Sky (natural) w/ SHADE - w/ ground spikes &amp; inground Shade posts</t>
  </si>
  <si>
    <t>UPLAY-045-P</t>
  </si>
  <si>
    <t>Boulder Point (playful) w/ SHADE - w/ ground spikes &amp; inground Shade poststs</t>
  </si>
  <si>
    <t>UPLAY-045-N</t>
  </si>
  <si>
    <t>Boulder Point (natural) w/ SHADE - w/ ground spikes &amp; inground Shade posts</t>
  </si>
  <si>
    <t>Footer Kits for 5-12 structures</t>
  </si>
  <si>
    <t>33-12-0054</t>
  </si>
  <si>
    <t>Bighorn Anchor Bolt</t>
  </si>
  <si>
    <t>33-12-0096</t>
  </si>
  <si>
    <t>Bighorn In-Ground Kit</t>
  </si>
  <si>
    <t>33-12-0091</t>
  </si>
  <si>
    <t>Timber Glen Anchor Bolt</t>
  </si>
  <si>
    <t>33-12-0092</t>
  </si>
  <si>
    <t>Timber Glen In-Ground Kit</t>
  </si>
  <si>
    <t>33-12-0094</t>
  </si>
  <si>
    <t>Maddie's Chase In-Ground Kit</t>
  </si>
  <si>
    <t>33-12-0055</t>
  </si>
  <si>
    <t>Rainbow Lake Anchor Bolt</t>
  </si>
  <si>
    <t>33-12-0101</t>
  </si>
  <si>
    <t>Rainbow Lake In-Ground Kit</t>
  </si>
  <si>
    <t>33-12-0082</t>
  </si>
  <si>
    <t>Boulder Point Anchor Bolt</t>
  </si>
  <si>
    <t>33-12-0110</t>
  </si>
  <si>
    <t>Boulder Point In-Ground Kit</t>
  </si>
  <si>
    <t>33-12-0106</t>
  </si>
  <si>
    <t>Slide Mountain In-Ground Kit</t>
  </si>
  <si>
    <t>33-12-0107</t>
  </si>
  <si>
    <t>Clingman's Dome Anchor Bolt</t>
  </si>
  <si>
    <t>33-12-0108</t>
  </si>
  <si>
    <t>Clingman's Dome In-Ground Kit</t>
  </si>
  <si>
    <t>33-12-0083</t>
  </si>
  <si>
    <t>Big Sky Anchor Bolt</t>
  </si>
  <si>
    <t>33-12-0129</t>
  </si>
  <si>
    <t>Big Sky In-Grond Kit</t>
  </si>
  <si>
    <t>33-12-0168</t>
  </si>
  <si>
    <t>Treasure Hollow In-Ground Kit</t>
  </si>
  <si>
    <t>Add-On Accessories for UPlayToday</t>
  </si>
  <si>
    <t>02-07-5014-YLW</t>
  </si>
  <si>
    <t>Bench Panel Assembly (playful)</t>
  </si>
  <si>
    <t>02-07-5014-GRN</t>
  </si>
  <si>
    <t>Bench Panel Assembly (natural)</t>
  </si>
  <si>
    <t>02-07-5009-YLW</t>
  </si>
  <si>
    <t>Drums &amp; Rain Wheel Set Assembly (playful)</t>
  </si>
  <si>
    <t>02-07-5009-GRN</t>
  </si>
  <si>
    <t>Drums &amp; Rain Wheel Set Assembly (natural)</t>
  </si>
  <si>
    <t>WELCOME SIGNS</t>
  </si>
  <si>
    <t>UP102</t>
  </si>
  <si>
    <t>Welcome sign, ages 6-23 months</t>
  </si>
  <si>
    <t>UP103</t>
  </si>
  <si>
    <t>Welcome sign, ages 6-23 months or 2-5 yrs.</t>
  </si>
  <si>
    <t>Welcome sign, ages 2-5 yrs.</t>
  </si>
  <si>
    <t>Welcome sign, 5-12 years</t>
  </si>
  <si>
    <t>Welcome sign,  ages 2-5 or 5-12 yrs.</t>
  </si>
  <si>
    <t>UltraPlay Swings</t>
  </si>
  <si>
    <t>PBP-8-2SC-BLU</t>
  </si>
  <si>
    <t>Double Bay Bipod Swing Set w/2 strap seats &amp; 2 tot seats - Blue yokes</t>
  </si>
  <si>
    <t>PBP-8-2SC-GRN</t>
  </si>
  <si>
    <t>Double Bay Bipod Swing Set w/2 strap seats &amp; 2 tot seats - Green yokes</t>
  </si>
  <si>
    <t>PBP-8-2S-BLU</t>
  </si>
  <si>
    <t>Double Bay Bipod Swing Set w/4 strap seats - Blue yokes</t>
  </si>
  <si>
    <t>PBP-8-2S-GRN</t>
  </si>
  <si>
    <t>Double Bay Bipod Swing Set w/4 strap seats - Green yokes</t>
  </si>
  <si>
    <t>PBP-8-2C-BLU</t>
  </si>
  <si>
    <t>Double Bay Bipod Swing Set w/4 tot seats - Blue yokes</t>
  </si>
  <si>
    <t>PBP-8-2C-GRN</t>
  </si>
  <si>
    <t>Double Bay Bipod Swing Set w/4 tot seats - Green yokes</t>
  </si>
  <si>
    <t>PBP-8-1S-BLU</t>
  </si>
  <si>
    <t>Single Bay Bipod Swing Set w/2 strap seats - Blue yokes</t>
  </si>
  <si>
    <t>PBP-8-1S-GRN</t>
  </si>
  <si>
    <t>Single Bay Bipod Swing Set w/2 strap seats - Green yokes</t>
  </si>
  <si>
    <t>PBP-8-1C-BLU</t>
  </si>
  <si>
    <t>Single Bay Bipod Swing Set w/2 tot seats - Blue yokes</t>
  </si>
  <si>
    <t>PBP-8-1C-GRN</t>
  </si>
  <si>
    <t>Single Bay Bipod Swing Set w/2 tot seats - Green yokes</t>
  </si>
  <si>
    <t>P-02-05-0007-BLU</t>
  </si>
  <si>
    <t>8' Add-A-Bay Bipod Swing Kit w/2 strap seats - Blue yoke</t>
  </si>
  <si>
    <t>P-02-05-0007-GRN</t>
  </si>
  <si>
    <t>8' Add-A-Bay Bipod Swing Kit w/2 strap seats - Green yoke</t>
  </si>
  <si>
    <t>P-02-05-0006-BLU</t>
  </si>
  <si>
    <t>8' Add-A-Bay Bipod Swing Kit w/2 tot seats - Blue yoke</t>
  </si>
  <si>
    <t>P-02-05-0006-GRN</t>
  </si>
  <si>
    <t>8' Add-A-Bay Bipod Swing Kit w/2 tot seats - Green yoke</t>
  </si>
  <si>
    <t>02-07-0270-GRN</t>
  </si>
  <si>
    <t>Single Bay Bipod Swing (Frame Only)- Green yokes</t>
  </si>
  <si>
    <t>02-07-0270-BLU</t>
  </si>
  <si>
    <t>Single Bay Bipod Swing (Frame Only)- Blue yokes</t>
  </si>
  <si>
    <t>02-07-0271-GRN</t>
  </si>
  <si>
    <t>Double Bay Bipod Swing (Frame Only)- Green yokes</t>
  </si>
  <si>
    <t>02-07-0271-BLU</t>
  </si>
  <si>
    <t>Double Bay Bipod Swing (Frame Only)- Blue yokes</t>
  </si>
  <si>
    <t xml:space="preserve">Inclusive Swing Seat Package Age 2-5, Playful </t>
  </si>
  <si>
    <t>Inclusive Swing Seat Package Age 2-5, Natural</t>
  </si>
  <si>
    <t>Inclusive Swing Seat Package Age 5-12, Playful</t>
  </si>
  <si>
    <t>Inclusive Swing Seat Package Age 5-12, Natural</t>
  </si>
  <si>
    <t>02-07-0101</t>
  </si>
  <si>
    <t>Infant Swing Seat, Chains, Hangers and S Hooks</t>
  </si>
  <si>
    <t>02-07-0100</t>
  </si>
  <si>
    <t>Strap Swing Seat, Chains, Hangers and S Hooks</t>
  </si>
  <si>
    <t>55-451RB</t>
  </si>
  <si>
    <t>Infant Swing Seat</t>
  </si>
  <si>
    <t>55-451</t>
  </si>
  <si>
    <t>Strap Swing Seat</t>
  </si>
  <si>
    <t>46" x 46" Rubber Wear Mat</t>
  </si>
  <si>
    <t>UltraPlay Freestanding</t>
  </si>
  <si>
    <t>UP127</t>
  </si>
  <si>
    <t>Railroad Crossing Sign</t>
  </si>
  <si>
    <t>UP128</t>
  </si>
  <si>
    <t>School Zone Sign</t>
  </si>
  <si>
    <t>UP125</t>
  </si>
  <si>
    <t>Stop Sign</t>
  </si>
  <si>
    <t>UP126</t>
  </si>
  <si>
    <t>Yield Sign</t>
  </si>
  <si>
    <t>UP129</t>
  </si>
  <si>
    <t>Set of 4 Directional Signs - includes Stop, Yield, School and Railroad Signs</t>
  </si>
  <si>
    <t>UP153</t>
  </si>
  <si>
    <t>Trike Hazard Barrier Sign</t>
  </si>
  <si>
    <t>UP154</t>
  </si>
  <si>
    <t>Trike Parking Sign</t>
  </si>
  <si>
    <t>UP155</t>
  </si>
  <si>
    <t>No Trikes Sign</t>
  </si>
  <si>
    <t>UP156</t>
  </si>
  <si>
    <t>Trike Directional Arrow Sign</t>
  </si>
  <si>
    <t>UP157</t>
  </si>
  <si>
    <t>Trike Do Not Enter Sign</t>
  </si>
  <si>
    <t>TZBAL-8</t>
  </si>
  <si>
    <t>Zig Zag Balance Beam</t>
  </si>
  <si>
    <t>Whirl &amp; Twirl - inground</t>
  </si>
  <si>
    <t>Whirl &amp; Twirl w/clicker - inground</t>
  </si>
  <si>
    <t>Climb &amp; Discover Cave, Inground (Letter &amp; Number Handholds) Playful</t>
  </si>
  <si>
    <t>Climb &amp; Discover Cave, Inground (Standard Handholds) Natural</t>
  </si>
  <si>
    <t>UP158</t>
  </si>
  <si>
    <t>Mountain Twist - inground</t>
  </si>
  <si>
    <t>02-07-0057-RED</t>
  </si>
  <si>
    <t>Freestanding crawl tunnel kit (Red)</t>
  </si>
  <si>
    <t>02-07-0057-GRN</t>
  </si>
  <si>
    <t>Freestanding crawl tunnel kit (Green)</t>
  </si>
  <si>
    <t>02-07-0079</t>
  </si>
  <si>
    <t>Crawl Tunnel Inground mount kit only</t>
  </si>
  <si>
    <t>02-07-0053</t>
  </si>
  <si>
    <t>Horse spring rider kit - surface mount</t>
  </si>
  <si>
    <t>02-07-0054</t>
  </si>
  <si>
    <t>Truck spring rider kit - surface mount</t>
  </si>
  <si>
    <t>Frog Spring Rider - inground</t>
  </si>
  <si>
    <t>Whale Spring Rider - inground</t>
  </si>
  <si>
    <t>02-07-0055</t>
  </si>
  <si>
    <t>Spring see-saws kit - surface mount</t>
  </si>
  <si>
    <t>02-07-0187</t>
  </si>
  <si>
    <t>Universal spring rider inground footer kit (Fits See-Saws, Horse &amp; Truck Spring Riders)</t>
  </si>
  <si>
    <t>SLIDE-P</t>
  </si>
  <si>
    <t>Freestanding 4' slide (playful)</t>
  </si>
  <si>
    <t>PJHLAD</t>
  </si>
  <si>
    <t>Horizontal Ladder 2-5 (Junior) (BLUE)</t>
  </si>
  <si>
    <t>PHLAD</t>
  </si>
  <si>
    <t>Horizontal Ladder 5-12 (BLUE)</t>
  </si>
  <si>
    <t>02-01-0025</t>
  </si>
  <si>
    <t>JHLAD Tire Boost Package</t>
  </si>
  <si>
    <t>PMOON</t>
  </si>
  <si>
    <t>GeoDome</t>
  </si>
  <si>
    <t>UPLAY-032</t>
  </si>
  <si>
    <t>Moon Crater Climber includes surface mount</t>
  </si>
  <si>
    <t>02-07-0261</t>
  </si>
  <si>
    <t>Moon Crater Climber- Inground kit only</t>
  </si>
  <si>
    <t>UPLAY-033</t>
  </si>
  <si>
    <t>Cozy Pod Spinner includes inground mount</t>
  </si>
  <si>
    <t>Helicopter</t>
  </si>
  <si>
    <t>Green Thumb Potting Shed includes inground mount</t>
  </si>
  <si>
    <t>Green Thumb Planter Box includes inground mount</t>
  </si>
  <si>
    <t>5' Playhouse</t>
  </si>
  <si>
    <t>Friendship Table</t>
  </si>
  <si>
    <t>Rockin' Drums includes inground mount</t>
  </si>
  <si>
    <t>UPLAY-040</t>
  </si>
  <si>
    <t>Schoolhouse Retreat</t>
  </si>
  <si>
    <t>UPLAY-038</t>
  </si>
  <si>
    <t>Countryside Cottage</t>
  </si>
  <si>
    <t>UPLAY-039</t>
  </si>
  <si>
    <t>White Chapel Playhouse</t>
  </si>
  <si>
    <t>Supersonic Spinner includes inground mount</t>
  </si>
  <si>
    <t>UltraToss includes inground mount</t>
  </si>
  <si>
    <t>Crank It Up Music Ball - Inground Mount</t>
  </si>
  <si>
    <t>Crank It Up Music Ball - Surface Mount</t>
  </si>
  <si>
    <t>Supersonic Spinner- Mini includes inground mount inground</t>
  </si>
  <si>
    <t>NatureROCKS</t>
  </si>
  <si>
    <t>SND-SM</t>
  </si>
  <si>
    <t>SANDSTONE BOULDER - SMALL</t>
  </si>
  <si>
    <t>SND-MD</t>
  </si>
  <si>
    <t>SANDSTONE BOULDER - MEDIUM</t>
  </si>
  <si>
    <t>SND-LG</t>
  </si>
  <si>
    <t>SANDSTONE BOULDER - LARGE</t>
  </si>
  <si>
    <t>GRN-SM</t>
  </si>
  <si>
    <t>GRANITE BOULDER - SMALL</t>
  </si>
  <si>
    <t>GRN-MD</t>
  </si>
  <si>
    <t>GRANITE BOULDER - MEDIUM</t>
  </si>
  <si>
    <t>GRN-LG</t>
  </si>
  <si>
    <t>GRANITE BOULDER - LARGE</t>
  </si>
  <si>
    <t>4LT</t>
  </si>
  <si>
    <t>4' LOG TUNNEL</t>
  </si>
  <si>
    <t>6LT</t>
  </si>
  <si>
    <t>6' LOG TUNNEL</t>
  </si>
  <si>
    <t>8FT</t>
  </si>
  <si>
    <t>8' FALLEN TREE BALANCE BEAM</t>
  </si>
  <si>
    <t>4HL</t>
  </si>
  <si>
    <t>4' HALF LOG BALANCE BEAM</t>
  </si>
  <si>
    <t>6HL</t>
  </si>
  <si>
    <t>6' HALF LOG BALANCE BEAM</t>
  </si>
  <si>
    <t>3TST</t>
  </si>
  <si>
    <t>TREE STUMPS - SET OF 3 (2-5 yr.) includes 2 small and 1 medium stump</t>
  </si>
  <si>
    <t>UP500</t>
  </si>
  <si>
    <t>TREE STUMPS - SET OF 3 (5-12 yr.) includes 1 small, 1 medium and 1 large stump</t>
  </si>
  <si>
    <t>5TSL</t>
  </si>
  <si>
    <t>TREE SLICES - SET OF 5</t>
  </si>
  <si>
    <t>3SB</t>
  </si>
  <si>
    <t>STEPPING BOULDERS - SET OF 3 (2-5 yr) includes 3 small boulders</t>
  </si>
  <si>
    <t>UP501</t>
  </si>
  <si>
    <t xml:space="preserve">STEPPING BOULDERS - SET OF 3 (5-12 yr). Includes 2 small and 1 large boulder </t>
  </si>
  <si>
    <t>5ST</t>
  </si>
  <si>
    <t>STEPPING TURTLES - SET OF 5</t>
  </si>
  <si>
    <t>4LB</t>
  </si>
  <si>
    <t>4' LOG BENCH</t>
  </si>
  <si>
    <t>6LB</t>
  </si>
  <si>
    <t>6' LOG BENCH</t>
  </si>
  <si>
    <t>UP502</t>
  </si>
  <si>
    <t>SPIDER MOUNTAIN</t>
  </si>
  <si>
    <t>UP503</t>
  </si>
  <si>
    <t>PIKE'S PEAK</t>
  </si>
  <si>
    <t>UP504</t>
  </si>
  <si>
    <t>MOUNT HAYDEN</t>
  </si>
  <si>
    <t>UP505</t>
  </si>
  <si>
    <t>SIERRA NEVADA</t>
  </si>
  <si>
    <t>UP506</t>
  </si>
  <si>
    <t>MOUNT MCKINLEY</t>
  </si>
  <si>
    <t>UP507</t>
  </si>
  <si>
    <t>THE ROCKIES</t>
  </si>
  <si>
    <t>UP508</t>
  </si>
  <si>
    <t>CASCADE RANGE</t>
  </si>
  <si>
    <t>UP511</t>
  </si>
  <si>
    <t>PINE CONE GFRC STEPPER - 9" high</t>
  </si>
  <si>
    <t>UP512</t>
  </si>
  <si>
    <t>PINE CONE GFRC STEPPERS - Set of 3</t>
  </si>
  <si>
    <t>UP513</t>
  </si>
  <si>
    <t>LADY BUG GFRC STEPPER - 9" high</t>
  </si>
  <si>
    <t>UP514</t>
  </si>
  <si>
    <t>LADY BUG GFRC STEPPERS - Set of 3</t>
  </si>
  <si>
    <t>UP515</t>
  </si>
  <si>
    <t>ACORN GFRC STEPPER - 9" high</t>
  </si>
  <si>
    <t>UP516</t>
  </si>
  <si>
    <t>ACORN GFRC STEPPERS - Set of 3</t>
  </si>
  <si>
    <t>UP517</t>
  </si>
  <si>
    <t>LADY BUG PIP STEPPER</t>
  </si>
  <si>
    <t>UP518</t>
  </si>
  <si>
    <t>LEAF PIP STEPPER</t>
  </si>
  <si>
    <t>(800) 458-5872      Illinois (618) 282-8200     Fax (618) 282-8202</t>
  </si>
  <si>
    <t>Manufacture facility: Red Bud, IL</t>
  </si>
  <si>
    <t>PART NUMBER SPECIFICATION</t>
  </si>
  <si>
    <t>Part # example for a 238 Picnic Table:   PCBK238-V8B</t>
  </si>
  <si>
    <t>Denotes a powder coated black frame and (-) diamond pattern thermoplastic blue 8 foot top and seats.</t>
  </si>
  <si>
    <t>COLOR AVAILABILITY</t>
  </si>
  <si>
    <t>If colors other than listed in catalog are required, please inquire with customer service.</t>
  </si>
  <si>
    <t>* Play Equipment Installation 35% of 2025 Retail Price.  Minimum Retail Price $5000.00 to provide Installation.</t>
  </si>
  <si>
    <t>* Prevailing Wage Installation 100% of 2025 Retail Price. Minimum Retail Price $5000.00 to provide Installation.</t>
  </si>
  <si>
    <t>* Ultrasite Installation 35% of 2025 Retail Price.  Minimum Retail Price $2500.00 to provide Installation.</t>
  </si>
  <si>
    <t>* Prevailing Wage Installation 100% of 2025 Retail Price. Minimum Retail Price $2500.00 to provide Installation.</t>
  </si>
  <si>
    <t>2025 Price List - Individual Instruments</t>
  </si>
  <si>
    <t>Effective November 22, 2024. Pricing subject to change with 30 days notice.</t>
  </si>
  <si>
    <t>PART #</t>
  </si>
  <si>
    <t>DESCRIPTION</t>
  </si>
  <si>
    <t>Aria</t>
  </si>
  <si>
    <t>9 note metallophone, anodized aluminum bars, 2 mallets</t>
  </si>
  <si>
    <t>ARIA-IG-REC</t>
  </si>
  <si>
    <t>Aria - (With Recycled Inground Mount Kit)</t>
  </si>
  <si>
    <t>ARIA-IG-STL</t>
  </si>
  <si>
    <t>Aria - (With Steel Inground Mount Kit)</t>
  </si>
  <si>
    <t>ARIA-SM-REC</t>
  </si>
  <si>
    <t>Aria - (With Recycled Surface Mount Kit)</t>
  </si>
  <si>
    <t>ARIA-SM-STL</t>
  </si>
  <si>
    <t>Aria - (With Steel Surface Mount Kit)</t>
  </si>
  <si>
    <t>ARIA-PM-REC</t>
  </si>
  <si>
    <t>Aria - (With Recycled Portable Mount Kit)</t>
  </si>
  <si>
    <t>ARIA-PM-STL</t>
  </si>
  <si>
    <t>Aria - (With Steel Portable Mount Kit)</t>
  </si>
  <si>
    <r>
      <t xml:space="preserve">Bossa Nova Drums </t>
    </r>
    <r>
      <rPr>
        <b/>
        <sz val="11"/>
        <color theme="9" tint="-0.249977111117893"/>
        <rFont val="Calibri"/>
        <family val="2"/>
      </rPr>
      <t>NEW!</t>
    </r>
    <r>
      <rPr>
        <b/>
        <sz val="11"/>
        <rFont val="Calibri"/>
        <family val="2"/>
      </rPr>
      <t xml:space="preserve"> </t>
    </r>
    <r>
      <rPr>
        <b/>
        <sz val="9"/>
        <rFont val="Calibri"/>
        <family val="2"/>
      </rPr>
      <t>(moss caps)</t>
    </r>
  </si>
  <si>
    <t xml:space="preserve">Individual powder coated steel drum with moss cap </t>
  </si>
  <si>
    <t>DRUM-SML-MOSS-IG</t>
  </si>
  <si>
    <t>Bossa Nova Drum, Small - (With Inground Mount Kit)</t>
  </si>
  <si>
    <t>DRUM-SML-MOSS-PM</t>
  </si>
  <si>
    <t>Bossa Nova Drum, Small - (With Portable Mount Kit)</t>
  </si>
  <si>
    <t>DRUM-SML-MOSS-SM</t>
  </si>
  <si>
    <t>Bossa Nova Drum, Small - (With Surface Mount Kit)</t>
  </si>
  <si>
    <t>DRUM-MED-MOSS-IG</t>
  </si>
  <si>
    <t>Bossa Nova Drum, Medium - (With Inground Mount Kit)</t>
  </si>
  <si>
    <t>DRUM-MED-MOSS-PM</t>
  </si>
  <si>
    <t>Bossa Nova Drum, Medium - (With Portable Mount Kit)</t>
  </si>
  <si>
    <t>DRUM-MED-MOSS-SM</t>
  </si>
  <si>
    <t>Bossa Nova Drum, Medium - (With Surface Mount Kit)</t>
  </si>
  <si>
    <t>DRUM-LRG-MOSS-IG</t>
  </si>
  <si>
    <t>Bossa Nova Drum, Large - (With Inground Mount Kit)</t>
  </si>
  <si>
    <t>DRUM-LRG-MOSS-PM</t>
  </si>
  <si>
    <t>Bossa Nova Drum, Large - (With Portable Mount Kit)</t>
  </si>
  <si>
    <t>DRUM-LRG-MOSS-SM</t>
  </si>
  <si>
    <t>Bossa Nova Drum, Large - (With Surface Mount Kit)</t>
  </si>
  <si>
    <r>
      <t>Bossa Nova Drums</t>
    </r>
    <r>
      <rPr>
        <b/>
        <sz val="11"/>
        <color theme="9" tint="-0.249977111117893"/>
        <rFont val="Calibri"/>
        <family val="2"/>
      </rPr>
      <t xml:space="preserve"> NEW!</t>
    </r>
    <r>
      <rPr>
        <b/>
        <sz val="11"/>
        <rFont val="Calibri"/>
        <family val="2"/>
      </rPr>
      <t xml:space="preserve"> </t>
    </r>
    <r>
      <rPr>
        <b/>
        <sz val="9"/>
        <rFont val="Calibri"/>
        <family val="2"/>
      </rPr>
      <t>(taupe caps)</t>
    </r>
  </si>
  <si>
    <t xml:space="preserve">Individual powder coated steel drum with taupe cap </t>
  </si>
  <si>
    <t>DRUM-SML-TAUPE-IG</t>
  </si>
  <si>
    <t>DRUM-SML-TAUPE-PM</t>
  </si>
  <si>
    <t>DRUM-SML-TAUPE-SM</t>
  </si>
  <si>
    <t>DRUM-MED-TAUPE-IG</t>
  </si>
  <si>
    <t>DRUM-MED-TAUPE-PM</t>
  </si>
  <si>
    <t>DRUM-MED-TAUPE-SM</t>
  </si>
  <si>
    <t>DRUM-LRG-TAUPE-IG</t>
  </si>
  <si>
    <t>DRUM-LRG-TAUPE-PM</t>
  </si>
  <si>
    <t>DRUM-LRG-TAUPE-SM</t>
  </si>
  <si>
    <t xml:space="preserve">Butterflies </t>
  </si>
  <si>
    <t>2 notes per Butterfly, anodized aluminum bells, 1 mallet per Butterfly</t>
  </si>
  <si>
    <t>BFLY-I-IG</t>
  </si>
  <si>
    <t>Indigo Butterfly - (With Inground Mount Kit)</t>
  </si>
  <si>
    <t>BFLY-I-SM</t>
  </si>
  <si>
    <t>Indigo Butterfly - (With Surface Mount Kit)</t>
  </si>
  <si>
    <t>BFLY-I-PM</t>
  </si>
  <si>
    <t>Indigo Butterfly - (With Portable Mount Kit)</t>
  </si>
  <si>
    <t>BFLY-O-IG</t>
  </si>
  <si>
    <t>Orange Butterfly - (With Inground Mount Kit)</t>
  </si>
  <si>
    <t>BFLY-O-SM</t>
  </si>
  <si>
    <t>Orange Butterfly - (With Surface Mount Kit)</t>
  </si>
  <si>
    <t>BFLY-O-PM</t>
  </si>
  <si>
    <t>Orange Butterfly - (With Portable Mount Kit)</t>
  </si>
  <si>
    <t>BFLY-T-IG</t>
  </si>
  <si>
    <t>Turquoise Butterfly - (With Inground Mount Kit)</t>
  </si>
  <si>
    <t>BFLY-T-SM</t>
  </si>
  <si>
    <t>Turquoise Butterfly - (With Surface Mount Kit)</t>
  </si>
  <si>
    <t>BFLY-T-PM</t>
  </si>
  <si>
    <t>Turquoise Butterfly - (With Portable Mount Kit)</t>
  </si>
  <si>
    <t>BFLY-Y-IG</t>
  </si>
  <si>
    <t>Yellow Butterfly - (With Inground Mount Kit)</t>
  </si>
  <si>
    <t>BFLY-Y-SM</t>
  </si>
  <si>
    <t>Yellow Butterfly - (With Surface Mount Kit)</t>
  </si>
  <si>
    <t>BFLY-Y-PM</t>
  </si>
  <si>
    <t>Yellow Butterfly - (With Portable Mount Kit)</t>
  </si>
  <si>
    <t>Butterflies Toddler</t>
  </si>
  <si>
    <t>BFLY-I-IG-T</t>
  </si>
  <si>
    <t>BFLY-I-SM-T</t>
  </si>
  <si>
    <t>BFLY-I-PM-T</t>
  </si>
  <si>
    <t>BFLY-O-IG-T</t>
  </si>
  <si>
    <t>BFLY-O-SM-T</t>
  </si>
  <si>
    <t>BFLY-O-PM-T</t>
  </si>
  <si>
    <t>BFLY-T-IG-T</t>
  </si>
  <si>
    <t>BFLY-T-SM-T</t>
  </si>
  <si>
    <t>BFLY-T-PM-T</t>
  </si>
  <si>
    <t>BFLY-Y-IG-T</t>
  </si>
  <si>
    <t>BFLY-Y-SM-T</t>
  </si>
  <si>
    <t>BFLY-Y-PM-T</t>
  </si>
  <si>
    <t>Cadence</t>
  </si>
  <si>
    <t>13 note marimba, coated fiberglass bars, resonated, 2 mallets</t>
  </si>
  <si>
    <t>CADE-IG-REC</t>
  </si>
  <si>
    <t>Cadence - (With Recycled Inground Mount Kit)</t>
  </si>
  <si>
    <t>CADE-IG-STL</t>
  </si>
  <si>
    <t>Cadence - (With Steel Inground Mount Kit)</t>
  </si>
  <si>
    <t>CADE-SM-REC</t>
  </si>
  <si>
    <t>Cadence - (With Recycled Surface Mount Kit)</t>
  </si>
  <si>
    <t>CADE-SM-STL</t>
  </si>
  <si>
    <t>Cadence - (With Steel Surface Mount Kit)</t>
  </si>
  <si>
    <t>CADE-PM-REC</t>
  </si>
  <si>
    <t>Cadence - (With Recycled Portable Mount Kit)</t>
  </si>
  <si>
    <t>CADE-PM-STL</t>
  </si>
  <si>
    <t>Cadence - (With Steel Portable Mount Kit)</t>
  </si>
  <si>
    <t>CADE-WM</t>
  </si>
  <si>
    <t>Cadence - (With Wall Mount Kit)</t>
  </si>
  <si>
    <t>Calypso</t>
  </si>
  <si>
    <t xml:space="preserve">Cosmic blue powder coated stainless steel drum, mallets optional </t>
  </si>
  <si>
    <t>CPSO-S-IG</t>
  </si>
  <si>
    <t>Calypso - (Silver Post -With Inground Mount Kit)</t>
  </si>
  <si>
    <t>CPSO-S-SM</t>
  </si>
  <si>
    <t>Calypso - (Silver Post -With Surface Mount Kit)</t>
  </si>
  <si>
    <t xml:space="preserve">CPSO-S-PM </t>
  </si>
  <si>
    <t>Calypso - (Silver Post -With Portable Mount Kit)</t>
  </si>
  <si>
    <t>CPSO-G-IG</t>
  </si>
  <si>
    <t>Calypso - (Green Post -With Inground Mount Kit)</t>
  </si>
  <si>
    <t>CPSO-G-SM</t>
  </si>
  <si>
    <t>Calypso - (Green Post -With Surface Mount Kit)</t>
  </si>
  <si>
    <t xml:space="preserve">CPSO-G-PM </t>
  </si>
  <si>
    <t>Calypso - (Green Post -With Portable Mount Kit)</t>
  </si>
  <si>
    <t>CPSO-MA-PAIR-50WEE-24</t>
  </si>
  <si>
    <r>
      <t xml:space="preserve">Wee Mallet Pair, Black 50A w/ 13" Finished Cable Lengths and Driver, </t>
    </r>
    <r>
      <rPr>
        <b/>
        <sz val="11"/>
        <color rgb="FF0070C0"/>
        <rFont val="Calibri"/>
        <family val="2"/>
      </rPr>
      <t xml:space="preserve">MALLETS ARE OPTIONAL AND ARE NOT INCLUDED </t>
    </r>
  </si>
  <si>
    <r>
      <rPr>
        <b/>
        <sz val="11"/>
        <rFont val="Calibri"/>
        <family val="2"/>
      </rPr>
      <t>Cascade</t>
    </r>
    <r>
      <rPr>
        <b/>
        <sz val="11"/>
        <color rgb="FF0070C0"/>
        <rFont val="Calibri"/>
        <family val="2"/>
      </rPr>
      <t xml:space="preserve"> </t>
    </r>
    <r>
      <rPr>
        <b/>
        <sz val="11"/>
        <color theme="9"/>
        <rFont val="Calibri"/>
        <family val="2"/>
      </rPr>
      <t>NEW!</t>
    </r>
  </si>
  <si>
    <t>7 note tuned bells, anodized aluminum bells, 2 mallets</t>
  </si>
  <si>
    <t>CSCD-IG-SM</t>
  </si>
  <si>
    <t>Cascade - (With Inground/Surface Mount Kit)</t>
  </si>
  <si>
    <t>CSCD-PM</t>
  </si>
  <si>
    <t>Cascade - (With Portable Mount Kit)</t>
  </si>
  <si>
    <r>
      <t xml:space="preserve">Caterpillar </t>
    </r>
    <r>
      <rPr>
        <b/>
        <sz val="11"/>
        <color theme="9"/>
        <rFont val="Calibri"/>
        <family val="2"/>
      </rPr>
      <t>NEW!</t>
    </r>
    <r>
      <rPr>
        <b/>
        <sz val="11"/>
        <rFont val="Calibri"/>
        <family val="2"/>
      </rPr>
      <t xml:space="preserve"> </t>
    </r>
  </si>
  <si>
    <t>7 note tuned bells, anodized aluminum hemispheres, 4 mallets</t>
  </si>
  <si>
    <t>CATR-IG</t>
  </si>
  <si>
    <t>Caterpillar - (Chartreuse Post -With Inground Mount Kit)</t>
  </si>
  <si>
    <t>CATR-SM</t>
  </si>
  <si>
    <t>Caterpillar - (Chartreuse Post -With Surface Mount Kit)</t>
  </si>
  <si>
    <t>CATR-PM</t>
  </si>
  <si>
    <t>Caterpillar - (Chartreuse Post -With Portable Mount Kit)</t>
  </si>
  <si>
    <t>Contrabass Chimes</t>
  </si>
  <si>
    <t>7 note anodized aluminum chimes, 4 mallets</t>
  </si>
  <si>
    <t>CCH-IG</t>
  </si>
  <si>
    <t>Contrabass Chimes - (With Inground Mount Kit)</t>
  </si>
  <si>
    <t>CCH-SM</t>
  </si>
  <si>
    <t>Contrabass Chimes - (With Surface Mount Kit)</t>
  </si>
  <si>
    <t>Duet</t>
  </si>
  <si>
    <t>18 note metallophone/marimba, aluminum/fiberglass bars, resonated, 4 mallets</t>
  </si>
  <si>
    <t>DUET-IG-REC</t>
  </si>
  <si>
    <t>Duet - (With Recycled Inground Mount Kit)</t>
  </si>
  <si>
    <t>DUET-IG-STL</t>
  </si>
  <si>
    <t>Duet - (With Steel Inground Mount Kit)</t>
  </si>
  <si>
    <t>DUET-SM-REC</t>
  </si>
  <si>
    <t>Duet - (With Recycled Surface Mount Kit)</t>
  </si>
  <si>
    <t>DUET-SM-STL</t>
  </si>
  <si>
    <t>Duet - (With Steel Surface Mount Kit)</t>
  </si>
  <si>
    <t>DUET-PM-REC</t>
  </si>
  <si>
    <t>Duet - (With Recycled Portable Mount Kit)</t>
  </si>
  <si>
    <t>DUET-PM-STL</t>
  </si>
  <si>
    <t>Duet - (With Steel Portable Mount Kit)</t>
  </si>
  <si>
    <t>DUET-WM</t>
  </si>
  <si>
    <t>Duet - (With Wall Mount Kit)</t>
  </si>
  <si>
    <t>Flowers</t>
  </si>
  <si>
    <t>4 notes per Flower, anodized aluminum bells, 1 mallet per Flower</t>
  </si>
  <si>
    <t>FWR-T-IG</t>
  </si>
  <si>
    <t>Turquoise Flower - (With Inground Mount Kit)</t>
  </si>
  <si>
    <t>FWR-T-SM</t>
  </si>
  <si>
    <t>Turquoise Flower - (With Surface Mount Kit)</t>
  </si>
  <si>
    <t>FWR-T-PM</t>
  </si>
  <si>
    <t>Turquoise Flower - (With Portable Mount Kit)</t>
  </si>
  <si>
    <t>FWR-O-IG</t>
  </si>
  <si>
    <t>Orange Flower - (With Inground Mount Kit)</t>
  </si>
  <si>
    <t>FWR-O-SM</t>
  </si>
  <si>
    <t>Orange Flower - (With Surface Mount Kit)</t>
  </si>
  <si>
    <t>FWR-O-PM</t>
  </si>
  <si>
    <t>Orange Flower - (With Portable Mount Kit)</t>
  </si>
  <si>
    <t>FWR-I-IG</t>
  </si>
  <si>
    <t>Indigo Flower - (With Inground Mount Kit)</t>
  </si>
  <si>
    <t>FWR-I-SM</t>
  </si>
  <si>
    <t>Indigo Flower - (With Surface Mount Kit)</t>
  </si>
  <si>
    <t>FWR-I-PM</t>
  </si>
  <si>
    <t>Indigo Flower - (With Portable Mount Kit)</t>
  </si>
  <si>
    <t>FWR-Y-IG</t>
  </si>
  <si>
    <t>Yellow Flower - (With Inground Mount Kit)</t>
  </si>
  <si>
    <t>FWR-Y-SM</t>
  </si>
  <si>
    <t>Yellow Flower - (With Surface Mount Kit)</t>
  </si>
  <si>
    <t>FWR-Y-PM</t>
  </si>
  <si>
    <t>Yellow Flower - (With Portable Mount Kit)</t>
  </si>
  <si>
    <t>Flowers Toddler</t>
  </si>
  <si>
    <t>FWR-T-IG-T</t>
  </si>
  <si>
    <t>FWR-T-SM-T</t>
  </si>
  <si>
    <t>FWR-T-PM-T</t>
  </si>
  <si>
    <t>FWR-O-IG-T</t>
  </si>
  <si>
    <t>FWR-O-SM-T</t>
  </si>
  <si>
    <t>FWR-O-PM-T</t>
  </si>
  <si>
    <t>FWR-I-IG-T</t>
  </si>
  <si>
    <t>FWR-I-SM-T</t>
  </si>
  <si>
    <t>FWR-I-PM-T</t>
  </si>
  <si>
    <t>FWR-Y-IG-T</t>
  </si>
  <si>
    <t>FWR-Y-SM-T</t>
  </si>
  <si>
    <t>FWR-Y-PM-T</t>
  </si>
  <si>
    <t>Griffin</t>
  </si>
  <si>
    <t>11 note anodized aluminum chimes, resonated, 2 mallets</t>
  </si>
  <si>
    <t>GRIF-IG-REC</t>
  </si>
  <si>
    <t>Griffin - (With Recycled Inground Mount Kit)</t>
  </si>
  <si>
    <t>GRIF-IG-STL</t>
  </si>
  <si>
    <t>Griffin - (With Steel Inground Mount Kit)</t>
  </si>
  <si>
    <t>GRIF-SM-REC</t>
  </si>
  <si>
    <t>Griffin - (With Recycled Surface Mount Kit)</t>
  </si>
  <si>
    <t>GRIF-SM-STL</t>
  </si>
  <si>
    <t>Griffin - (With Steel Surface Mount Kit)</t>
  </si>
  <si>
    <t>GRIF-PM-REC</t>
  </si>
  <si>
    <t>Griffin - (With Recycled Portable Mount Kit)</t>
  </si>
  <si>
    <t>GRIF-PM-STL</t>
  </si>
  <si>
    <t>Griffin - (With Steel Portable Mount Kit)</t>
  </si>
  <si>
    <t>GRIF-WM</t>
  </si>
  <si>
    <t>Griffin - (With Wall Mount Kit)</t>
  </si>
  <si>
    <r>
      <t xml:space="preserve">Harmony Hive </t>
    </r>
    <r>
      <rPr>
        <b/>
        <sz val="11"/>
        <color theme="9"/>
        <rFont val="Calibri"/>
        <family val="2"/>
      </rPr>
      <t>NEW!</t>
    </r>
  </si>
  <si>
    <t>9 note metallophone, anodized aluminum bars, resonated, 2 mallets</t>
  </si>
  <si>
    <t>HIVE-IG</t>
  </si>
  <si>
    <t>Harmony Hive - (With Inground Mount Kit)</t>
  </si>
  <si>
    <t>HIVE-SM</t>
  </si>
  <si>
    <t>Harmony Hive - (With Surface Mount Kit)</t>
  </si>
  <si>
    <t>HIVE-PM</t>
  </si>
  <si>
    <t>Harmony Hive - (With Portable Mount Kit)</t>
  </si>
  <si>
    <t>HIVE-WM</t>
  </si>
  <si>
    <t>Harmony Hive - (With Wall Mount Kit)</t>
  </si>
  <si>
    <t>Harp</t>
  </si>
  <si>
    <t>11 note anodized aluminum chimes, 2 mallets</t>
  </si>
  <si>
    <t>HRP-IG</t>
  </si>
  <si>
    <t>Harp - (With Inground/Surface Mount Kit)</t>
  </si>
  <si>
    <t>HRP-PM</t>
  </si>
  <si>
    <t>Harp - (With Portable Mount Kit)</t>
  </si>
  <si>
    <t>Imbarimba</t>
  </si>
  <si>
    <t>22 note marimba, coated fiberglass bars, resonated, 2 mallets</t>
  </si>
  <si>
    <t>IMBA-IG-REC</t>
  </si>
  <si>
    <t>Imbarimba - (With Recycled Inground Mount Kit)</t>
  </si>
  <si>
    <t>IMBA-IG-STL</t>
  </si>
  <si>
    <t>Imbarimba - (With Steel Inground Mount Kit)</t>
  </si>
  <si>
    <t>IMBA-SM-REC</t>
  </si>
  <si>
    <t>Imbarimba - (With Recycled Surface Mount Kit)</t>
  </si>
  <si>
    <t>IMBA-SM-STL</t>
  </si>
  <si>
    <t>Imbarimba - (With Steel Surface Mount Kit)</t>
  </si>
  <si>
    <t>IMBA-PM-REC</t>
  </si>
  <si>
    <t>Imbarimba - (With Recycled Portable Mount Kit)</t>
  </si>
  <si>
    <t>IMBA-PM-STL</t>
  </si>
  <si>
    <t>Imbarimba - (With Steel Portable Mount Kit)</t>
  </si>
  <si>
    <t>IMBA-WM</t>
  </si>
  <si>
    <t>Imbarimba - (With Wall Mount Kit)</t>
  </si>
  <si>
    <r>
      <t xml:space="preserve">Lilypad Cymbals   </t>
    </r>
    <r>
      <rPr>
        <b/>
        <sz val="9"/>
        <rFont val="Calibri"/>
        <family val="2"/>
      </rPr>
      <t>(clear anodized)</t>
    </r>
  </si>
  <si>
    <t>10 note bells, clear anodized aluminum discs, 3 mallets</t>
  </si>
  <si>
    <t>LPAD-IG-REC</t>
  </si>
  <si>
    <t>Lilypad Cymbals - (With Recycled Inground Mount Kit)</t>
  </si>
  <si>
    <t>LPAD-IG-STL</t>
  </si>
  <si>
    <t>Lilypad Cymbals - (With Steel Inground Mount Kit)</t>
  </si>
  <si>
    <t>LPAD-SM-REC</t>
  </si>
  <si>
    <t>Lilypad Cymbals - (With Recycled Surface Mount Kit)</t>
  </si>
  <si>
    <t>LPAD-SM-STL</t>
  </si>
  <si>
    <t>Lilypad Cymbals - (With Steel Surface Mount Kit)</t>
  </si>
  <si>
    <t>LPAD-PM-REC</t>
  </si>
  <si>
    <t>Lilypad Cymbals - (With Recycled Portable Mount Kit)</t>
  </si>
  <si>
    <t>LPAD-PM-STL</t>
  </si>
  <si>
    <t>Lilypad Cymbals - (With Steel Portable Mount Kit)</t>
  </si>
  <si>
    <r>
      <t xml:space="preserve">Lilypad Cymbals   </t>
    </r>
    <r>
      <rPr>
        <b/>
        <sz val="9"/>
        <rFont val="Calibri"/>
        <family val="2"/>
      </rPr>
      <t>(green anodized)</t>
    </r>
  </si>
  <si>
    <t>10 note bells, green anodized aluminum discs, 3 mallets</t>
  </si>
  <si>
    <t>LPAD-G-IG-REC</t>
  </si>
  <si>
    <t>Lilypad Cymbals (Green Cymbals) - (With Recycled Inground Mount Kit)</t>
  </si>
  <si>
    <t>LPAD-G-IG-STL</t>
  </si>
  <si>
    <t>Lilypad Cymbals (Green Cymbals) - (With Steel Inground Mount Kit)</t>
  </si>
  <si>
    <t>LPAD-G-SM-REC</t>
  </si>
  <si>
    <t>Lilypad Cymbals (Green Cymbals) - (With Recycled Surface Mount Kit)</t>
  </si>
  <si>
    <t>LPAD-G-SM-STL</t>
  </si>
  <si>
    <t>Lilypad Cymbals (Green Cymbals) - (With Steel Surface Mount Kit)</t>
  </si>
  <si>
    <t>LPAD-G-PM-REC</t>
  </si>
  <si>
    <t>Lilypad Cymbals (Green Cymbals) - (With Recycled Portable Mount Kit)</t>
  </si>
  <si>
    <t>LPAD-G-PM-STL</t>
  </si>
  <si>
    <t>Lilypad Cymbals (Green Cymbals) - (With Steel Portable Mount Kit)</t>
  </si>
  <si>
    <t>Manta Ray</t>
  </si>
  <si>
    <t>36 note anodized aluminum chimes, 4 mallets</t>
  </si>
  <si>
    <t>MRAY-IG</t>
  </si>
  <si>
    <t>Manta Ray - (With Inground/Surface Mount Kit)</t>
  </si>
  <si>
    <t>MRAY-PM</t>
  </si>
  <si>
    <t>Manta Ray - (With Portable Mount Kit)</t>
  </si>
  <si>
    <r>
      <t>Melody Bees</t>
    </r>
    <r>
      <rPr>
        <b/>
        <sz val="11"/>
        <color theme="9"/>
        <rFont val="Calibri"/>
        <family val="2"/>
      </rPr>
      <t xml:space="preserve"> NEW!  </t>
    </r>
  </si>
  <si>
    <t>2 bells, anodized yellow disc and anodized black disc, 1 mallet</t>
  </si>
  <si>
    <t>BEE-A-IG</t>
  </si>
  <si>
    <t>Melody Bees, A Bells - (With Inground Mount Kit)</t>
  </si>
  <si>
    <t>BEE-C-IG</t>
  </si>
  <si>
    <t>Melody Bees, C Bells - (With Inground Mount Kit)</t>
  </si>
  <si>
    <t>BEE-D-IG</t>
  </si>
  <si>
    <t>Melody Bees, D Bells - (With Inground Mount Kit)</t>
  </si>
  <si>
    <t>BEE-A-SM</t>
  </si>
  <si>
    <t>Melody Bees, A Bells - (With Surface Mount Kit)</t>
  </si>
  <si>
    <t>BEE-C-SM</t>
  </si>
  <si>
    <t>Melody Bees, C Bells - (With Surface Mount Kit)</t>
  </si>
  <si>
    <t>BEE-D-SM</t>
  </si>
  <si>
    <t>Melody Bees, D Bells - (With Surface Mount Kit)</t>
  </si>
  <si>
    <t>BEE-A-PM</t>
  </si>
  <si>
    <t>Melody Bees, A Bells - (With Portable Mount Kit)</t>
  </si>
  <si>
    <t>BEE-C-PM</t>
  </si>
  <si>
    <t>Melody Bees, C Bells - (With Portable Mount Kit)</t>
  </si>
  <si>
    <t>BEE-D-PM</t>
  </si>
  <si>
    <t>Melody Bees, D Bells - (With Portable Mount Kit)</t>
  </si>
  <si>
    <t>BEE-A-WM</t>
  </si>
  <si>
    <t>Melody Bees, A Bells - (With Wall Mount Kit)</t>
  </si>
  <si>
    <t>BEE-C-WM</t>
  </si>
  <si>
    <t>Melody Bees, C Bells - (With Wall Mount Kit)</t>
  </si>
  <si>
    <t>BEE-D-WM</t>
  </si>
  <si>
    <t>Melody Bees, D Bells - (With Wall Mount Kit)</t>
  </si>
  <si>
    <t>Melody</t>
  </si>
  <si>
    <t>MELD-IG-REC</t>
  </si>
  <si>
    <t>Melody - (With Recycled Inground Mount Kit)</t>
  </si>
  <si>
    <t>MELD-IG-STL</t>
  </si>
  <si>
    <t>Melody - (With Steel Inground Mount Kit)</t>
  </si>
  <si>
    <t>MELD-SM-REC</t>
  </si>
  <si>
    <t>Melody - (With Recycled Surface Mount Kit)</t>
  </si>
  <si>
    <t>MELD-SM-STL</t>
  </si>
  <si>
    <t>Melody - (With Steel Surface Mount Kit)</t>
  </si>
  <si>
    <t>MELD-PM-REC</t>
  </si>
  <si>
    <t>Melody - (With Recycled Portable Mount Kit)</t>
  </si>
  <si>
    <t>MELD-PM-STL</t>
  </si>
  <si>
    <t>Melody - (With Steel Portable Mount Kit)</t>
  </si>
  <si>
    <t>MELD-WM</t>
  </si>
  <si>
    <t>Melody - (With Wall Mount Kit)</t>
  </si>
  <si>
    <t>Merry</t>
  </si>
  <si>
    <t>11 note metallophone, anodized aluminum bars, resonated, 2 mallets</t>
  </si>
  <si>
    <t>MERY-IG-REC</t>
  </si>
  <si>
    <t>Merry - (With Recycled Inground Mount Kit)</t>
  </si>
  <si>
    <t>MERY-IG-STL</t>
  </si>
  <si>
    <t>Merry - (With Steel Inground Mount Kit)</t>
  </si>
  <si>
    <t>MERY-SM-REC</t>
  </si>
  <si>
    <t>Merry - (With Recycled Surface Mount Kit)</t>
  </si>
  <si>
    <t>MERY-SM-STL</t>
  </si>
  <si>
    <t>Merry - (With Steel Surface Mount Kit)</t>
  </si>
  <si>
    <t>MERY-PM-REC</t>
  </si>
  <si>
    <t>Merry - (With Recycled Portable Mount Kit)</t>
  </si>
  <si>
    <t>MERY-PM-STL</t>
  </si>
  <si>
    <t>Merry - (With Steel Portable Mount Kit)</t>
  </si>
  <si>
    <t>MERY-WM</t>
  </si>
  <si>
    <t>Merry - (With Wall Mount Kit)</t>
  </si>
  <si>
    <t>Mushrooms</t>
  </si>
  <si>
    <t xml:space="preserve">3 distinct gong sounds, 1 gong sound per mushroom, anodized aluminum  </t>
  </si>
  <si>
    <t>MUSH-SML-IG</t>
  </si>
  <si>
    <t>TL - Small Red Mushroom - (With Inground Mount Kit)</t>
  </si>
  <si>
    <t>MUSH-SML-SM</t>
  </si>
  <si>
    <t>TL - Small Red Mushroom - (With Surface Mount Kit)</t>
  </si>
  <si>
    <t>MUSH-SML-PM</t>
  </si>
  <si>
    <t>TL - Small Red Mushroom - (With Portable Mount Kit)</t>
  </si>
  <si>
    <t>MUSH-MED-IG</t>
  </si>
  <si>
    <t>TL - Medium Red Mushroom - (With Inground Mount Kit)</t>
  </si>
  <si>
    <t>MUSH-MED-SM</t>
  </si>
  <si>
    <t>TL - Medium Red Mushroom - (With Surface Mount Kit)</t>
  </si>
  <si>
    <t>MUSH-MED-PM</t>
  </si>
  <si>
    <t>TL - Medium Red Mushroom - (With Portable Mount Kit)</t>
  </si>
  <si>
    <t>MUSH-LRG-IG</t>
  </si>
  <si>
    <t>TL - Large Red Mushroom - (With Inground Mount Kit)</t>
  </si>
  <si>
    <t>MUSH-LRG-SM</t>
  </si>
  <si>
    <t>TL - Large Red Mushroom - (With Surface Mount Kit)</t>
  </si>
  <si>
    <t>MUSH-LRG-PM</t>
  </si>
  <si>
    <t>TL - Large Red Mushroom - (With Portable Mount Kit)</t>
  </si>
  <si>
    <t>Pagoda Bells</t>
  </si>
  <si>
    <t>8 note bells, stainless steel hemispheres, 2 mallets</t>
  </si>
  <si>
    <t>PBEL-IG-REC</t>
  </si>
  <si>
    <t>Pagoda Bells - (With Recycled Inground Mount Kit)</t>
  </si>
  <si>
    <t>PBEL-IG-STL</t>
  </si>
  <si>
    <t>Pagoda Bells -  (With Steel Inground Mount Kit)</t>
  </si>
  <si>
    <t>PBEL-SM-REC</t>
  </si>
  <si>
    <t>Pagoda Bells - (With Recycled Surface Mount Kit)</t>
  </si>
  <si>
    <t>PBEL-SM-STL</t>
  </si>
  <si>
    <t>Pagoda Bells - (With Steel Surface Mount Kit)</t>
  </si>
  <si>
    <t>PBEL-PM-REC</t>
  </si>
  <si>
    <t>Pagoda Bells - (With Recycled Portable Mount Kit)</t>
  </si>
  <si>
    <t>PBEL-PM-STL</t>
  </si>
  <si>
    <t>Pagoda Bells - (With Steel Portable Mount Kit)</t>
  </si>
  <si>
    <t>Pegasus</t>
  </si>
  <si>
    <t>23 note metallophone, anodized aluminum bars, resonated, 2 mallets</t>
  </si>
  <si>
    <t>PEG-IG-REC</t>
  </si>
  <si>
    <t>Pegasus - (With Recycled Inground Mount Kit)</t>
  </si>
  <si>
    <t>PEG-IG-STL</t>
  </si>
  <si>
    <t>Pegasus - (With Steel Inground Mount Kit)</t>
  </si>
  <si>
    <t>PEG-SM-REC</t>
  </si>
  <si>
    <t>Pegasus - (With Recycled Surface Mount Kit)</t>
  </si>
  <si>
    <t>PEG-SM-STL</t>
  </si>
  <si>
    <t>Pegasus - (With Steel Surface Mount Kit)</t>
  </si>
  <si>
    <t>PEG-PM-REC</t>
  </si>
  <si>
    <t>Pegasus - (With Recycled Portable Mount Kit)</t>
  </si>
  <si>
    <t>PEG-PM-STL</t>
  </si>
  <si>
    <t>Pegasus - (With Steel Portable Mount Kit)</t>
  </si>
  <si>
    <t>PEG-WM</t>
  </si>
  <si>
    <t>Pegasus - (With Wall Mount Kit)</t>
  </si>
  <si>
    <t>Piper</t>
  </si>
  <si>
    <t>11 note marimba, coated fiberglass bars, resonated, 2 mallets</t>
  </si>
  <si>
    <t>PIPR-IG-REC</t>
  </si>
  <si>
    <t>Piper - (With Recycled Inground Mount Kit)</t>
  </si>
  <si>
    <t>PIPR-IG-STL</t>
  </si>
  <si>
    <t>Piper - (With Steel Inground Mount Kit)</t>
  </si>
  <si>
    <t>PIPR-SM-REC</t>
  </si>
  <si>
    <t>Piper - (With Recycled Surface Mount Kit)</t>
  </si>
  <si>
    <t>PIPR-SM-STL</t>
  </si>
  <si>
    <t>Piper - (With Steel Surface Mount Kit)</t>
  </si>
  <si>
    <t>PIPR-PM-REC</t>
  </si>
  <si>
    <t>Piper - (With Recycled Portable Mount Kit)</t>
  </si>
  <si>
    <t>PIPR-PM-STL</t>
  </si>
  <si>
    <t>Piper - (With Steel Portable Mount Kit)</t>
  </si>
  <si>
    <t>PIPR-WM</t>
  </si>
  <si>
    <t>Piper - (With Wall Mount Kit)</t>
  </si>
  <si>
    <t>Rhythm</t>
  </si>
  <si>
    <t>9 note marimba, coated fiberglass bars, resonated, 2 mallets</t>
  </si>
  <si>
    <t>RHYT-IG-REC</t>
  </si>
  <si>
    <t>Rhythm - (With Recycled Inground Mount Kit)</t>
  </si>
  <si>
    <t>RHYT-IG-STL</t>
  </si>
  <si>
    <t>Rhythm - (With Steel Inground Mount Kit)</t>
  </si>
  <si>
    <t>RHYT-SM-REC</t>
  </si>
  <si>
    <t>Rhythm - (With Recycled Surface Mount Kit)</t>
  </si>
  <si>
    <t>RHYT-SM-STL</t>
  </si>
  <si>
    <t>Rhythm - (With Steel Surface Mount Kit)</t>
  </si>
  <si>
    <t>RHYT-PM-REC</t>
  </si>
  <si>
    <t>Rhythm - (With Recycled Portable Mount Kit)</t>
  </si>
  <si>
    <t>RHYT-PM-STL</t>
  </si>
  <si>
    <t>Rhythm - (With Steel Portable Mount Kit)</t>
  </si>
  <si>
    <t>RHYT-WM</t>
  </si>
  <si>
    <t>Rhythm - (With Wall Mount Kit)</t>
  </si>
  <si>
    <t>Serenade</t>
  </si>
  <si>
    <t>15 note metallophone/chimes, powder coated aluminum chimes, resonated, 6 page song book, 2 mallets</t>
  </si>
  <si>
    <t>SRND-IG-REC</t>
  </si>
  <si>
    <t>Serenade - (With Recycled Inground Mount Kit)</t>
  </si>
  <si>
    <t>SRND-IG-STL</t>
  </si>
  <si>
    <t>Serenade - (With Steel Inground Mount Kit)</t>
  </si>
  <si>
    <t>SRND-SM-REC</t>
  </si>
  <si>
    <t>Serenade - (With Recycled Surface Mount Kit)</t>
  </si>
  <si>
    <t>SRND-SM-STL</t>
  </si>
  <si>
    <t>Serenade - (With Steel Surface Mount Kit)</t>
  </si>
  <si>
    <t>SRND-PM-REC</t>
  </si>
  <si>
    <t>Serenade - (With Recycled Portable Mount Kit)</t>
  </si>
  <si>
    <t>SRND-PM-STL</t>
  </si>
  <si>
    <t>Serenade - (With Steel Portable Mount Kit)</t>
  </si>
  <si>
    <t>SRND-WM</t>
  </si>
  <si>
    <t>Serenade - (With Wall Mount Kit)</t>
  </si>
  <si>
    <t>SRND-SHEET-PKG-1</t>
  </si>
  <si>
    <t>Serenade - Additional Song Package 1</t>
  </si>
  <si>
    <r>
      <t xml:space="preserve">Spring Garden Panel </t>
    </r>
    <r>
      <rPr>
        <b/>
        <sz val="11"/>
        <color theme="9"/>
        <rFont val="Calibri"/>
        <family val="2"/>
      </rPr>
      <t>NEW!</t>
    </r>
  </si>
  <si>
    <t>3 note metallophone, 2 anodized aluminum bells, 1 anodized aluminum disc, 2 mallets</t>
  </si>
  <si>
    <t>SGP-IG</t>
  </si>
  <si>
    <t>Spring Garden Panel - (With Inground Mount Kit)</t>
  </si>
  <si>
    <t>SGP-SM</t>
  </si>
  <si>
    <t>Spring Garden Panel - (With Surface Mount Kit)</t>
  </si>
  <si>
    <t>SGP-PM</t>
  </si>
  <si>
    <t>Spring Garden Panel - (With Portable Mount Kit)</t>
  </si>
  <si>
    <t>SGP-WM</t>
  </si>
  <si>
    <t>Spring Garden Panel - (With Wall Mount Kit)</t>
  </si>
  <si>
    <t>Swirl</t>
  </si>
  <si>
    <t>26 note anodized aluminum chimes, resonated, 2 mallets</t>
  </si>
  <si>
    <t>SWRL-IG-REC</t>
  </si>
  <si>
    <t>Swirl - (With Recycled Inground Mount Kit)</t>
  </si>
  <si>
    <t>SWRL-IG-STL</t>
  </si>
  <si>
    <t>Swirl - (With Steel Inground Mount Kit)</t>
  </si>
  <si>
    <t>SWRL-SM-STL</t>
  </si>
  <si>
    <t>Swirl - (With Steel Surface Mount Kit)</t>
  </si>
  <si>
    <t>SWRL-WM</t>
  </si>
  <si>
    <t>Swirl - (With Wall Mount Kit)</t>
  </si>
  <si>
    <t>Tenor Tree</t>
  </si>
  <si>
    <t>12 notes, green anodized aluminum bells, 3 mallets</t>
  </si>
  <si>
    <t>TREE-IG</t>
  </si>
  <si>
    <t>Tenor Tree - (With Inground Mount Kit)</t>
  </si>
  <si>
    <t>TREE-SM</t>
  </si>
  <si>
    <t>Tenor Tree - (With Surface Mount Kit)</t>
  </si>
  <si>
    <t>TREE-PM</t>
  </si>
  <si>
    <t>Tenor Tree - (With Portable Mount Kit)</t>
  </si>
  <si>
    <r>
      <t xml:space="preserve">Tenor Tree Toddler </t>
    </r>
    <r>
      <rPr>
        <b/>
        <sz val="11"/>
        <color theme="9" tint="-0.249977111117893"/>
        <rFont val="Calibri"/>
        <family val="2"/>
      </rPr>
      <t xml:space="preserve">NEW! </t>
    </r>
  </si>
  <si>
    <t>9 notes, green anodized aluminum bells, 3 mallets</t>
  </si>
  <si>
    <t>TREE-T-IG</t>
  </si>
  <si>
    <t>TREE-T-SM</t>
  </si>
  <si>
    <t>TREE-T-PM</t>
  </si>
  <si>
    <t>Titan Tines</t>
  </si>
  <si>
    <t>17 notes, anodized aluminum tines, 4 mallets</t>
  </si>
  <si>
    <t>TT-IG-STL</t>
  </si>
  <si>
    <t>TL - Titan Tines - (With Steel In Ground Mount Kit)</t>
  </si>
  <si>
    <t>TT-SM-STL</t>
  </si>
  <si>
    <t>TL - Titan Tines - (With Steel Surface Mount Kit)</t>
  </si>
  <si>
    <t>Tuned Drums</t>
  </si>
  <si>
    <t>5 LLDPE green drums with colored caps (rainbow or all taupe)</t>
  </si>
  <si>
    <t>TD-IG-N</t>
  </si>
  <si>
    <t>Tuned Drums - (Normal Height - With In Ground Mount Kit)</t>
  </si>
  <si>
    <t>TD-IG-T</t>
  </si>
  <si>
    <t>Tuned Drums - (Toddler Height - With In Ground Mount Kit)</t>
  </si>
  <si>
    <t>TD-SM-N</t>
  </si>
  <si>
    <t>Tuned Drums - (Normal Height - With Surface Mount Kit)</t>
  </si>
  <si>
    <t>TD-SM-T</t>
  </si>
  <si>
    <t>Tuned Drums - (Toddler Height - With Surface Mount Kit)</t>
  </si>
  <si>
    <t>TD-PM-N</t>
  </si>
  <si>
    <t>Tuned Drums - (Normal Height - With Portable Mount Kit)</t>
  </si>
  <si>
    <t>TD-PM-T</t>
  </si>
  <si>
    <t>Tuned Drums - (Toddler Height - With Portable Mount Kit)</t>
  </si>
  <si>
    <t>Yantzee</t>
  </si>
  <si>
    <t>10 note bass metallophone, anodized aluminum bars, resonated, 2 mallets</t>
  </si>
  <si>
    <t>YANZ-IG-REC</t>
  </si>
  <si>
    <t>Yantzee - (With Recycled Inground Mount Kit)</t>
  </si>
  <si>
    <t>YANZ-IG-STL</t>
  </si>
  <si>
    <t>Yantzee - (With Steel Inground Mount Kit)</t>
  </si>
  <si>
    <t>YANZ-SM-REC</t>
  </si>
  <si>
    <t>Yantzee - (With Recycled Surface Mount Kit)</t>
  </si>
  <si>
    <t>YANZ-SM-STL</t>
  </si>
  <si>
    <t>Yantzee - (With Steel Surface Mount Kit)</t>
  </si>
  <si>
    <t>YANZ-PM-REC</t>
  </si>
  <si>
    <t>Yantzee - (With Recycled Portable Mount Kit)</t>
  </si>
  <si>
    <t>YANZ-PM-STL</t>
  </si>
  <si>
    <t>Yantzee - (With Steel Portable Mount Kit)</t>
  </si>
  <si>
    <t>YANZ-WM</t>
  </si>
  <si>
    <t>Yantzee - (With Wall Mount Kit)</t>
  </si>
  <si>
    <t>2025 Price List - Ensembles</t>
  </si>
  <si>
    <t>Butterflies (set of 4)</t>
  </si>
  <si>
    <t>Includes: Indigo, Orange, Turquoise, and Yellow Butterflies</t>
  </si>
  <si>
    <t>Freenotes Butterflies Ensemble IG</t>
  </si>
  <si>
    <t>Freenotes Butterflies Inground Ensemble Collection</t>
  </si>
  <si>
    <t>Freenotes Butterflies Ensemble SM</t>
  </si>
  <si>
    <t>Freenotes Butterflies Surface Mount Ensemble Collection</t>
  </si>
  <si>
    <t>Freenotes Butterflies Ensemble PM</t>
  </si>
  <si>
    <t>Freenotes Butterflies Portable Mount Ensemble Collection</t>
  </si>
  <si>
    <t>Toddler Butterflies (set of 4)</t>
  </si>
  <si>
    <t>Freenotes Toddler Butterflies Ensemble IG</t>
  </si>
  <si>
    <t>Freenotes Toddler Butterflies Ensemble SM</t>
  </si>
  <si>
    <t>Freenotes Toddler Butterflies Ensemble PM</t>
  </si>
  <si>
    <t>Flowers (set of 4)</t>
  </si>
  <si>
    <t>Includes: Indigo, Orange, Turquoise, and Yellow Flowers</t>
  </si>
  <si>
    <t>Freenotes Flowers Ensemble IG</t>
  </si>
  <si>
    <t>Freenotes Flowers Inground Ensemble Collection</t>
  </si>
  <si>
    <t>Freenotes Flowers Ensemble SM</t>
  </si>
  <si>
    <t>Freenotes Flowers Surface Mount Ensemble Collection</t>
  </si>
  <si>
    <t>Freenotes Flowers Ensemble PM</t>
  </si>
  <si>
    <t>Freenotes Flowers Portable Mount Ensemble Collection</t>
  </si>
  <si>
    <t xml:space="preserve">Toddler Flowers (set of 4) </t>
  </si>
  <si>
    <t>Freenotes Toddler Flowers Ensemble IG</t>
  </si>
  <si>
    <t>Freenotes Toddler Flowers Ensemble SM</t>
  </si>
  <si>
    <t>Freenotes Toddler Flowers Ensemble PM</t>
  </si>
  <si>
    <r>
      <rPr>
        <b/>
        <sz val="11"/>
        <rFont val="Calibri"/>
        <family val="2"/>
      </rPr>
      <t>Honeycomb Harmony Ensemble</t>
    </r>
    <r>
      <rPr>
        <sz val="11"/>
        <color rgb="FF0070C0"/>
        <rFont val="Calibri"/>
        <family val="2"/>
      </rPr>
      <t xml:space="preserve"> </t>
    </r>
    <r>
      <rPr>
        <sz val="11"/>
        <color theme="9"/>
        <rFont val="Calibri"/>
        <family val="2"/>
      </rPr>
      <t>NEW!</t>
    </r>
  </si>
  <si>
    <t>Includes: 3 Melody Bees and 1 Harmony Hive</t>
  </si>
  <si>
    <t>HHE-IG</t>
  </si>
  <si>
    <t xml:space="preserve">Honeycomb Harmony Inground Ensemble Collection </t>
  </si>
  <si>
    <t>HHE-SM</t>
  </si>
  <si>
    <t>Honeycomb Harmony Surface Mount Ensemble Collection</t>
  </si>
  <si>
    <t>HHE-PM</t>
  </si>
  <si>
    <t>Honeycomb Harmony Portable Mount Ensemble Collection</t>
  </si>
  <si>
    <t>HHE-WM</t>
  </si>
  <si>
    <t>Honeycomb Harmony Wall Mount Ensemble Collection</t>
  </si>
  <si>
    <r>
      <t xml:space="preserve">Metamorphosis Ensemble </t>
    </r>
    <r>
      <rPr>
        <b/>
        <sz val="11"/>
        <color theme="9"/>
        <rFont val="Calibri"/>
        <family val="2"/>
      </rPr>
      <t>NEW!</t>
    </r>
  </si>
  <si>
    <t>Includes: 1 Caterpillar, 1 Toddler Turquoise Flower, and 1 Toddler Orange Butterfly</t>
  </si>
  <si>
    <t>Freenotes Metamorphosis Ensemble IG</t>
  </si>
  <si>
    <t>Freenotes Metamorphosis Inground Ensemble Collection</t>
  </si>
  <si>
    <t>Freenotes Metamorphosis Ensemble SM</t>
  </si>
  <si>
    <t>Freenotes Metamorphosis Surface Mount Ensemble Collection</t>
  </si>
  <si>
    <t>Freenotes Metamorphosis Ensemble PM</t>
  </si>
  <si>
    <t>Freenotes Metamorphosis Portable Mount Ensemble Collection</t>
  </si>
  <si>
    <t xml:space="preserve">Includes: Small, Medium, and Large Mushroom </t>
  </si>
  <si>
    <t xml:space="preserve">Freenotes Mushroom Ensemble IG </t>
  </si>
  <si>
    <t xml:space="preserve">Freenotes Mushroom Inground Ensemble  </t>
  </si>
  <si>
    <t xml:space="preserve">Freenotes Mushroom Ensemble SM </t>
  </si>
  <si>
    <t xml:space="preserve">Freenotes Mushroom Surface Mount Ensemble  </t>
  </si>
  <si>
    <t xml:space="preserve">Freenotes Mushroom Ensemble PM </t>
  </si>
  <si>
    <t xml:space="preserve">Freenotes Mushroom Portable Mount Ensemble  </t>
  </si>
  <si>
    <r>
      <t xml:space="preserve">Bossa Nova Drums </t>
    </r>
    <r>
      <rPr>
        <b/>
        <sz val="11"/>
        <color theme="9"/>
        <rFont val="Calibri"/>
        <family val="2"/>
      </rPr>
      <t>NEW!</t>
    </r>
    <r>
      <rPr>
        <b/>
        <sz val="11"/>
        <rFont val="Calibri"/>
        <family val="2"/>
      </rPr>
      <t xml:space="preserve"> </t>
    </r>
  </si>
  <si>
    <t>Includes: 3 Powder Coated Steel Drums, Large, Medium, and Small</t>
  </si>
  <si>
    <t>DRUM-SET-TAUPE-IG</t>
  </si>
  <si>
    <t>Freenotes Bossa Nova Drums Inground Ensemble Collection - (Taupe Caps)</t>
  </si>
  <si>
    <t>DRUM-SET-MOSS-IG</t>
  </si>
  <si>
    <t>Freenotes Bossa Nova Drums Inground Ensemble Collection - (Moss Caps)</t>
  </si>
  <si>
    <t>DRUM-SET-TAUPE-SM</t>
  </si>
  <si>
    <t>DRUM-SET-MOSS-SM</t>
  </si>
  <si>
    <t>DRUM-SET-TAUPE-PM</t>
  </si>
  <si>
    <t>DRUM-SET-MOSS-PM</t>
  </si>
  <si>
    <t>Early Childhood</t>
  </si>
  <si>
    <t>Includes: Rhythm, Melody, and Toddler Tuned Drums</t>
  </si>
  <si>
    <t>Freenotes Early Childhood Ensemble IG</t>
  </si>
  <si>
    <t>Freenotes Early Childhood Inground Ensemble Collection</t>
  </si>
  <si>
    <t>Freenotes Early Childhood Ensemble SM</t>
  </si>
  <si>
    <t>Freenotes Early Childhood Surface Mount Ensemble Collection</t>
  </si>
  <si>
    <t>Freenotes Early Childhood Ensemble PM</t>
  </si>
  <si>
    <t>Freenotes Early Childhood Portable Mount Ensemble Collection</t>
  </si>
  <si>
    <t>Weenotes</t>
  </si>
  <si>
    <t>Includes: Merry, Piper, and Griffin</t>
  </si>
  <si>
    <t>Freenotes Weenotes Ensemble IG-REC</t>
  </si>
  <si>
    <t>Freenotes Weenotes Recycled Inground Ensemble Collection</t>
  </si>
  <si>
    <t>Freenotes Weenotes Ensemble IG-STL</t>
  </si>
  <si>
    <t>Freenotes Weenotes Inground Steel Ensemble Collection</t>
  </si>
  <si>
    <t>Freenotes Weenotes Ensemble SM-REC</t>
  </si>
  <si>
    <t>Freenotes Weenotes Recycled Surface Mount Ensemble Collection</t>
  </si>
  <si>
    <t>Freenotes Weenotes Ensemble SM-STL</t>
  </si>
  <si>
    <t>Freenotes Weenotes Surface Mount Steel Ensemble Collection</t>
  </si>
  <si>
    <t>Freenotes Weenotes Ensemble PM-REC</t>
  </si>
  <si>
    <t>Freenotes Weenotes Recycled Portable Mount Ensemble Collection</t>
  </si>
  <si>
    <t>Freenotes Weenotes Ensemble PM-STL</t>
  </si>
  <si>
    <t>Freenotes Weenotes Portable Mount Steel Ensemble Collection</t>
  </si>
  <si>
    <t>Garden Bed</t>
  </si>
  <si>
    <t>Includes: Turquoise Butterfly, Indigo Butterfly, Orange Flower, Yellow Flower, and Tenor Tree</t>
  </si>
  <si>
    <t>Freenotes Garden Bed Ensemble IG</t>
  </si>
  <si>
    <t>Freenotes Garden Bed Inground Ensemble Collection</t>
  </si>
  <si>
    <t>Freenotes Garden Bed Ensemble SM</t>
  </si>
  <si>
    <t>Freenotes Garden Bed Surface Mount Ensemble Collection</t>
  </si>
  <si>
    <t>Freenotes Garden Bed Ensemble PM</t>
  </si>
  <si>
    <t>Freenotes Garden Bed Portable Mount Ensemble Collection</t>
  </si>
  <si>
    <r>
      <t xml:space="preserve">Toddler Garden Bed </t>
    </r>
    <r>
      <rPr>
        <b/>
        <sz val="11"/>
        <color theme="9"/>
        <rFont val="Calibri"/>
        <family val="2"/>
      </rPr>
      <t>NEW!</t>
    </r>
  </si>
  <si>
    <t>Includes: Toddler Turquoise Butterfly, Toddler Indigo Butterfly, Toddler Orange Flower, Toddler Yellow Flower, and Toddler Tenor Tree</t>
  </si>
  <si>
    <t>Freenotes Toddler Garden Bed Ensemble IG</t>
  </si>
  <si>
    <t>Freenotes Toddler Garden Bed Inground Ensemble Collection</t>
  </si>
  <si>
    <t>Freenotes Toddler Garden Bed Ensemble SM</t>
  </si>
  <si>
    <t>Freenotes Toddler Garden Bed Surface Mount Ensemble Collection</t>
  </si>
  <si>
    <t>Freenotes Toddler Garden Bed Ensemble PM</t>
  </si>
  <si>
    <t>Freenotes Toddler Garden Bed Portable Mount Ensemble Collection</t>
  </si>
  <si>
    <t>Starter</t>
  </si>
  <si>
    <t>Includes: Duet, Yantzee, and Tuned Drums</t>
  </si>
  <si>
    <t>Freenotes Starter Ensemble IG-REC</t>
  </si>
  <si>
    <t>Freenotes Starter Recycled Inground Ensemble Collection</t>
  </si>
  <si>
    <t>Freenotes Starter Ensemble IG-STL</t>
  </si>
  <si>
    <t>Freenotes Starter Steel Inground Ensemble Collection</t>
  </si>
  <si>
    <t>Freenotes Starter Ensemble SM-REC</t>
  </si>
  <si>
    <t>Freenotes Starter Recycled Surface Mount Ensemble Collection</t>
  </si>
  <si>
    <t>Freenotes Starter Ensemble SM-STL</t>
  </si>
  <si>
    <t>Freenotes Starter Steel Surface Mount Ensemble Collection</t>
  </si>
  <si>
    <t>Botanical Garden</t>
  </si>
  <si>
    <t>Includes: Tenor Tree, Lilypad Cymbals (green anodized), Yellow Butterfly, Orange Butterfly, Turquoise Flower, Indigo Flower, and All 3 Mushrooms</t>
  </si>
  <si>
    <t>Freenotes Botanical Garden Ensemble IG</t>
  </si>
  <si>
    <t>Freenotes Botanical Garden Inground Ensemble Collection</t>
  </si>
  <si>
    <t>Freenotes Botanical Garden Ensemble SM</t>
  </si>
  <si>
    <t>Freenotes Botanical Garden Surface Mount Ensemble Collection</t>
  </si>
  <si>
    <t>Freenotes Botanical Garden Ensemble PM</t>
  </si>
  <si>
    <t>Freenotes Botanical Garden Portable Mount Ensemble Collection</t>
  </si>
  <si>
    <r>
      <t>Toddler Botanical Garden</t>
    </r>
    <r>
      <rPr>
        <b/>
        <sz val="11"/>
        <color theme="9"/>
        <rFont val="Calibri"/>
        <family val="2"/>
      </rPr>
      <t xml:space="preserve"> NEW!</t>
    </r>
  </si>
  <si>
    <t>Includes: Toddler Tenor Tree, Lilypad Cymbals (green anodized),Toddler Yellow Butterfly, Toddler Orange Butterfly, Toddler Turquoise Flower, Toddler Indigo Flower, and All 3 Mushrooms</t>
  </si>
  <si>
    <t>Freenotes Toddler Botanical Garden Ensemble IG</t>
  </si>
  <si>
    <t>Freenotes Toddler Botanical Garden Ensemble SM</t>
  </si>
  <si>
    <t>Freenotes Toddler Botanical Garden Ensemble PM</t>
  </si>
  <si>
    <t>Deluxe</t>
  </si>
  <si>
    <t>Includes: Swirl, Imbarimba, Yantzee, and Tuned Drums</t>
  </si>
  <si>
    <t>Freenotes Deluxe Ensemble IG-REC</t>
  </si>
  <si>
    <t>Freenotes Deluxe Recycled Inground Ensemble Collection</t>
  </si>
  <si>
    <t>Freenotes Deluxe Ensemble IG-STL</t>
  </si>
  <si>
    <t>Freenotes Deluxe Steel Inground Ensemble Collection</t>
  </si>
  <si>
    <t>Freenotes Deluxe Ensemble SM-STL</t>
  </si>
  <si>
    <t>Freenotes Deluxe Steel Surface Mount Ensemble Collection</t>
  </si>
  <si>
    <r>
      <t xml:space="preserve">Island </t>
    </r>
    <r>
      <rPr>
        <b/>
        <sz val="11"/>
        <color theme="9"/>
        <rFont val="Calibri"/>
        <family val="2"/>
      </rPr>
      <t xml:space="preserve">NEW! </t>
    </r>
  </si>
  <si>
    <t>Includes: Bossa Nova Drums (taupe caps), Cadence, and Calypso Drum (silver post) with mallets</t>
  </si>
  <si>
    <t>Freenotes Island Ensemble IG-STL</t>
  </si>
  <si>
    <t>Freenotes Island Ensemble Steel Inground Ensemble Collection</t>
  </si>
  <si>
    <t>Freenotes Island Ensemble SM-STL</t>
  </si>
  <si>
    <t>Freenotes Island Ensemble Steel Surface Mount Ensemble Collection</t>
  </si>
  <si>
    <t>Freenotes Island Ensemble PM-STL</t>
  </si>
  <si>
    <t>Freenotes Island Ensemble Steel Portable Mount Ensemble Collection</t>
  </si>
  <si>
    <r>
      <t xml:space="preserve">Renaissance </t>
    </r>
    <r>
      <rPr>
        <b/>
        <sz val="11"/>
        <color theme="9"/>
        <rFont val="Calibri"/>
        <family val="2"/>
      </rPr>
      <t>NEW!</t>
    </r>
    <r>
      <rPr>
        <b/>
        <sz val="11"/>
        <color theme="1"/>
        <rFont val="Calibri"/>
        <family val="2"/>
      </rPr>
      <t xml:space="preserve"> </t>
    </r>
  </si>
  <si>
    <t>Includes: Bossa Nova Drums (moss caps), Imbarimba and Pegasus</t>
  </si>
  <si>
    <t>Freenotes Renaissance Ensemble IG-STL</t>
  </si>
  <si>
    <t>Freenotes Renaissance Ensemble Steel Inground Ensemble Collection</t>
  </si>
  <si>
    <t>Freenotes Renaissance Ensemble SM-STL</t>
  </si>
  <si>
    <t>Freenotes Renaissance Ensemble Steel Surface Mount Ensemble Collection</t>
  </si>
  <si>
    <t>Freenotes Renaissance Ensemble PM-STL</t>
  </si>
  <si>
    <t>Freenotes Renaissance Ensemble Steel Portable Mount Ensemble Collection</t>
  </si>
  <si>
    <t>Premium</t>
  </si>
  <si>
    <t>Includes: Contrabass Chimes, Swirl, Imbarimba, Pegasus, and Tuned Drums</t>
  </si>
  <si>
    <t>Freenotes Premium Ensemble IG-REC</t>
  </si>
  <si>
    <t>Freenotes Premium Recycled Inground Ensemble Collection</t>
  </si>
  <si>
    <t>Freenotes Premium Ensemble IG-STL</t>
  </si>
  <si>
    <t>Freenotes Premium Steel Inground Ensemble Collection</t>
  </si>
  <si>
    <t>Freenotes Premium Ensemble SM-STL</t>
  </si>
  <si>
    <t>Freenotes Premium Steel Surface Mount Ensemble Collection</t>
  </si>
  <si>
    <t>Sculptural</t>
  </si>
  <si>
    <t>Includes: Contrabass Chimes, Aria, Harp, Manta Ray, Lilypad Cymbals (clear anodized), and Pagoda Bells</t>
  </si>
  <si>
    <t>Freenotes Sculptural Ensemble IG-STL</t>
  </si>
  <si>
    <t>Freenotes Sculptural Steel Inground Ensemble Collection</t>
  </si>
  <si>
    <t>Freenotes Sculptural Ensemble SM-STL</t>
  </si>
  <si>
    <t>Freenotes Sculptural Steel Surface Mount Ensemble Collection</t>
  </si>
  <si>
    <t>2025 Price List - Add Ons</t>
  </si>
  <si>
    <t>Standard Mallets</t>
  </si>
  <si>
    <t>RPLC-MA-70BLU-30</t>
  </si>
  <si>
    <t>Standard Mallet, Blue 70A w/ 19" Finished Cable Length and Hardware</t>
  </si>
  <si>
    <t>For: Yantzee</t>
  </si>
  <si>
    <t>RPLC-MA-70GRY-38</t>
  </si>
  <si>
    <t>Contrabass Chimes Mallet, Grey 70A  w/ 27" Finished Cable Length and Hardware</t>
  </si>
  <si>
    <t>RPLC-MA-80BLK-22</t>
  </si>
  <si>
    <t>Standard Mallet, Black 80A w/ 11" Finished Cable Length and Hardware</t>
  </si>
  <si>
    <t>For: Turquoise Flower, Orange Flower, Melody Bees, Harmony Hive</t>
  </si>
  <si>
    <t>RPLC-MA-80BLK-26</t>
  </si>
  <si>
    <t>Standard Mallet, Black 80A w/ 15" Finished Cable Length and Hardware</t>
  </si>
  <si>
    <t>For: Indigo Flower, Yellow Flower</t>
  </si>
  <si>
    <t>RPLC-MA-80BLK-30</t>
  </si>
  <si>
    <t>Standard Mallet, Black 80A w/ 19" Finished Cable Length and Hardware</t>
  </si>
  <si>
    <t>For: Aria, Turquoise Butterfly, Yellow Butterfly, Cadence, Duet, Griffin, Imbarimba, Lilypad Cymbals, Melody, Merry, Pegasus, Piper, Rhythm, Titan Tines (smaller mallet), Spring Garden Panel</t>
  </si>
  <si>
    <t>RPLC-MA-80BLK-33</t>
  </si>
  <si>
    <t>Standard Mallet, Black 80A w/ 22" Finished Cable Length and Hardware</t>
  </si>
  <si>
    <t>For: Indigo Butterfly, Orange Butterfly, Harp, Pagoda Bells</t>
  </si>
  <si>
    <t>RPLC-MA-80BLK-38</t>
  </si>
  <si>
    <t>Standard Mallet, Black 80A w/ 27" Finished Cable Length and Hardware</t>
  </si>
  <si>
    <t>For: Swirl, Tenor Tree</t>
  </si>
  <si>
    <t>RPLC-MA-90GRY-30</t>
  </si>
  <si>
    <t>Standard Mallet, Grey 90A w/ 19" Finished Cable Length and Hardware</t>
  </si>
  <si>
    <t>For: Serenade</t>
  </si>
  <si>
    <t>RPLC-MA-90GRY-72DB</t>
  </si>
  <si>
    <t>Standard Mallet, Grey 90A (DOUBLE) w/ 27" Finished Cable Lengths and Hardware</t>
  </si>
  <si>
    <t>For: Manta Ray</t>
  </si>
  <si>
    <t>RPLC-MA-50HYB-22</t>
  </si>
  <si>
    <t>Hybrid Mallet, Black 50A w/ 11” Finished Cable Length and Hardware</t>
  </si>
  <si>
    <t>For: Mushrooms</t>
  </si>
  <si>
    <t>RPLC-MA-50WEE-24</t>
  </si>
  <si>
    <t xml:space="preserve">Wee Mallet, Black 50A w/ 13” Finished Cable Length and Hardware                </t>
  </si>
  <si>
    <t>For: Calypso</t>
  </si>
  <si>
    <t xml:space="preserve">RPLC-MA-50HYB-30 </t>
  </si>
  <si>
    <t>Hybrid Mallet, Black 50A w/ 19" Finished Cable Length and Hardware</t>
  </si>
  <si>
    <t>For: Titan Tines (larger mallet)</t>
  </si>
  <si>
    <t>RPLC-CATR-MALLET</t>
  </si>
  <si>
    <t>Wee Mallet, Black 80A (DOUBLE)  w/ 16" Finished Cable Lengths and Hardware</t>
  </si>
  <si>
    <t>For: Caterpillar</t>
  </si>
  <si>
    <t>RPLC-MA-TBEL-42</t>
  </si>
  <si>
    <t>Tuned Bell Mallet, Black 80A w/ 31" Finished Cable Length and Hardware</t>
  </si>
  <si>
    <t>For: Cascade</t>
  </si>
  <si>
    <t>RPLC-MA-TBEL-22</t>
  </si>
  <si>
    <t>Tuned Bell Mallet, Black 80A w/ 11' Finished Cable Length and Hardware</t>
  </si>
  <si>
    <t>For: Wall Mount Melody Bees</t>
  </si>
  <si>
    <t>Inclusive Mallets</t>
  </si>
  <si>
    <t>RPLC-MA-70INC-30</t>
  </si>
  <si>
    <t>Inclusive Mallet, Blue 70A w/ 19" Finished Cable Length and Hardware</t>
  </si>
  <si>
    <t>RPLC-MA-80INC-22</t>
  </si>
  <si>
    <t>Inclusive Mallet, Black 80A w/ 11" Finished Cable Length and Hardware</t>
  </si>
  <si>
    <t>For: Turquoise Flower, Orange Flower</t>
  </si>
  <si>
    <t>RPLC-MA-80INC-26</t>
  </si>
  <si>
    <t>Inclusive Mallet, Black 80A w/ 15" Finished Cable Length)</t>
  </si>
  <si>
    <t>RPLC-MA-80INC-30</t>
  </si>
  <si>
    <t>Inclusive Mallet, Black 80A w/ 19" Finished Cable Length and Hardware</t>
  </si>
  <si>
    <t>For: Aria, Turquoise Butterfly, Yellow Butterfly, Cadence, Duet, Griffin, Imbarimba, Lilypad Cymbals, Melody, Merry, Pegasus, Piper, Rhythm</t>
  </si>
  <si>
    <t>RPLC-MA-80INC-33</t>
  </si>
  <si>
    <t>Inclusive Mallet, Black 80A w/ 22" Finished Cable Length and Hardware</t>
  </si>
  <si>
    <t>RPLC-MA-80INC-38</t>
  </si>
  <si>
    <t>Inclusive Mallet, Black 80A w/ 27" Finished Cable Length and Hardware</t>
  </si>
  <si>
    <t>RPLC-MA-90INC-30</t>
  </si>
  <si>
    <t>Inclusive Mallet, Grey 90A w/ 19" Finished Cable Length and Hardware</t>
  </si>
  <si>
    <t>RPLC-MA-90INC-72DB</t>
  </si>
  <si>
    <t>Inclusive Mallet, Grey 90A (DOUBLE) w/ 27" Finished Cable Lengths and Hardware</t>
  </si>
  <si>
    <t>Mallet Holders</t>
  </si>
  <si>
    <t>For use on instruments with square recycled or steel posts only</t>
  </si>
  <si>
    <t>MLT-HOLD-ASSM-2</t>
  </si>
  <si>
    <t>Mallet Holder (Double)</t>
  </si>
  <si>
    <t>MLT-HOLD-ASSM-3</t>
  </si>
  <si>
    <t>Mallet Holder (Triple)</t>
  </si>
  <si>
    <t>MLT-HOLD-ASSM-4</t>
  </si>
  <si>
    <t>Mallet Holder (Quadruple)</t>
  </si>
  <si>
    <t>For general questions or custom solutions not shown on this price list contact info@freenotesharmonypark.com</t>
  </si>
  <si>
    <t xml:space="preserve">Freight costs are valid for Continential US. Please contact for international freight rates. </t>
  </si>
  <si>
    <t xml:space="preserve">Please contact us for a quote at quotes@freenotesharmonypark.com </t>
  </si>
  <si>
    <t xml:space="preserve">Orders can be submitted to orders@freenotesharmonypark.com </t>
  </si>
  <si>
    <t>833-262-1569</t>
  </si>
  <si>
    <t>PART NAME</t>
  </si>
  <si>
    <t>SEAT COUNT</t>
  </si>
  <si>
    <t>SHIP WEIGHT</t>
  </si>
  <si>
    <t xml:space="preserve"> SHIP DIMS FOR QUOTING</t>
  </si>
  <si>
    <t>MSRP</t>
  </si>
  <si>
    <t>FAST SHIP</t>
  </si>
  <si>
    <t>L"</t>
  </si>
  <si>
    <t>W"</t>
  </si>
  <si>
    <t>H"</t>
  </si>
  <si>
    <t>TIP N' ROLL BLEACHERS</t>
  </si>
  <si>
    <t>TR-0207.5STD</t>
  </si>
  <si>
    <t>2 ROW TIP N' ROLL "STANDARD"</t>
  </si>
  <si>
    <t>Yes</t>
  </si>
  <si>
    <t>TR-0209STD</t>
  </si>
  <si>
    <t>TR-0212STD</t>
  </si>
  <si>
    <t>TR-0215STD</t>
  </si>
  <si>
    <t>TR-0221STD</t>
  </si>
  <si>
    <t>TR-0224STD</t>
  </si>
  <si>
    <t>TR-0207.5PRF</t>
  </si>
  <si>
    <t>2 ROW TIP N' ROLL "PREFERRED"</t>
  </si>
  <si>
    <t>TR-0209PRF</t>
  </si>
  <si>
    <t>TR-0212PRF</t>
  </si>
  <si>
    <t>TR-0215PRF</t>
  </si>
  <si>
    <t>TR-0221PRF</t>
  </si>
  <si>
    <t>TR-0224PRF</t>
  </si>
  <si>
    <t>TR-0307.5STD</t>
  </si>
  <si>
    <t>3 ROW TIP N' ROLL "STANDARD"</t>
  </si>
  <si>
    <t>TR-0309STD</t>
  </si>
  <si>
    <t>TR-0312STD</t>
  </si>
  <si>
    <t>TR-0315STD</t>
  </si>
  <si>
    <t>TR-0321STD</t>
  </si>
  <si>
    <t>TR-0324STD</t>
  </si>
  <si>
    <t>TR-0307.5PRF</t>
  </si>
  <si>
    <t>3 ROW TIP N' ROLL "PREFERRED"</t>
  </si>
  <si>
    <t>TR-0309PRF</t>
  </si>
  <si>
    <t>TR-0312PRF</t>
  </si>
  <si>
    <t>TR-0315PRF</t>
  </si>
  <si>
    <t>TR-0321PRF</t>
  </si>
  <si>
    <t>TR-0324PRF</t>
  </si>
  <si>
    <t>LOW-RISE BLEACHERS</t>
  </si>
  <si>
    <t>TR-0307.5ALRSTD</t>
  </si>
  <si>
    <t>3 ROW TIP N' ROLL LOW-RISE "STANDARD"</t>
  </si>
  <si>
    <t>TR-0312ALRSTD</t>
  </si>
  <si>
    <t>TR-0315ALRSTD</t>
  </si>
  <si>
    <t>TR-0307.5ALRPRF</t>
  </si>
  <si>
    <t>3 ROW TIP N' ROLL LOW-RISE "PREFERRED"</t>
  </si>
  <si>
    <t>TR-0312ALRPRF</t>
  </si>
  <si>
    <t>TR-0315ALRPRF</t>
  </si>
  <si>
    <t>NB-0315ALRSTD</t>
  </si>
  <si>
    <t>3 ROW LOW-RISE "STANDARD"</t>
  </si>
  <si>
    <t>NB-0321ALRSTD</t>
  </si>
  <si>
    <t>NB-0324ALRSTD</t>
  </si>
  <si>
    <t>NB-0315ALRPRF</t>
  </si>
  <si>
    <t>3 ROW LOW-RISE "PREFERRED"</t>
  </si>
  <si>
    <t>NB-0321ALRPRF</t>
  </si>
  <si>
    <t>NB-0324ALRPRF</t>
  </si>
  <si>
    <t>TR-0407.5ALRSTD</t>
  </si>
  <si>
    <t>4 ROW TIP N' ROLL LOW-RISE "STANDARD"</t>
  </si>
  <si>
    <t>TR-0412ALRSTD</t>
  </si>
  <si>
    <t>TR-0415ALRSTD</t>
  </si>
  <si>
    <t>TR-0407.5ALRPRF</t>
  </si>
  <si>
    <t>4 ROW TIP N' ROLL LOW-RISE "PREFERRED"</t>
  </si>
  <si>
    <t>TR-0412ALRPRF</t>
  </si>
  <si>
    <t>TR-0415ALRPRF</t>
  </si>
  <si>
    <t>NB-0415ALRSTD</t>
  </si>
  <si>
    <t>4 ROW LOW-RISE "STANDARD"</t>
  </si>
  <si>
    <t>NB-0421ALRSTD</t>
  </si>
  <si>
    <t>NB-0424ALRSTD</t>
  </si>
  <si>
    <t>NB-0415ALRPRF</t>
  </si>
  <si>
    <t>4 ROW LOW-RISE "PREFERRED"</t>
  </si>
  <si>
    <t>NB-0421ALRPRF</t>
  </si>
  <si>
    <t>NB-0424ALRPRF</t>
  </si>
  <si>
    <t>NA-0515LRSTD_VP</t>
  </si>
  <si>
    <t>5 ROW LOW-RISE "STANDARD" VERTICAL PICKET</t>
  </si>
  <si>
    <t>No</t>
  </si>
  <si>
    <t>NA-0521LRSTD_VP</t>
  </si>
  <si>
    <t>NA-0524LRSTD_VP</t>
  </si>
  <si>
    <t>NA-0515LRPRF_VP</t>
  </si>
  <si>
    <t>5 ROW LOW-RISE "PREFERRED" VERTICAL PICKET</t>
  </si>
  <si>
    <t>NA-0521LRPRF_VP</t>
  </si>
  <si>
    <t>NA-0524LRPRF_VP</t>
  </si>
  <si>
    <t>NATIONAL SERIES BLEACHERS - ALUMINUM FRAMES</t>
  </si>
  <si>
    <t>NB-0307.5ASTD</t>
  </si>
  <si>
    <t>3 ROW "STANDARD"</t>
  </si>
  <si>
    <t>NB-0312ASTD</t>
  </si>
  <si>
    <t>NB-0315ASTD</t>
  </si>
  <si>
    <t>NB-0321ASTD</t>
  </si>
  <si>
    <t>NB-0324ASTD</t>
  </si>
  <si>
    <t>NB-0327ASTD</t>
  </si>
  <si>
    <t>NB-0307.5APRF</t>
  </si>
  <si>
    <t>3 ROW "PREFERRED"</t>
  </si>
  <si>
    <t>NB-0312APRF</t>
  </si>
  <si>
    <t>NB-0315APRF</t>
  </si>
  <si>
    <t>NB-0321APRF</t>
  </si>
  <si>
    <t>NB-0324APRF</t>
  </si>
  <si>
    <t>NB-0327APRF</t>
  </si>
  <si>
    <t>NB-0321ADLX</t>
  </si>
  <si>
    <t>3 ROW "DELUXE"</t>
  </si>
  <si>
    <t>NB-0324ADLX</t>
  </si>
  <si>
    <t>NB-0327ADLX</t>
  </si>
  <si>
    <t>NA-0515STD_CL</t>
  </si>
  <si>
    <t>5 ROW "STANDARD"</t>
  </si>
  <si>
    <t>NA-0521STD_CL</t>
  </si>
  <si>
    <t>NA-0524STD_CL</t>
  </si>
  <si>
    <t>NA-0527STD_CL</t>
  </si>
  <si>
    <t>NA-0530STD_CL</t>
  </si>
  <si>
    <t>NA-0515PRF_CL</t>
  </si>
  <si>
    <t>5 ROW "PREFERRED"</t>
  </si>
  <si>
    <t>NA-0521PRF_CL</t>
  </si>
  <si>
    <t>NA-0524PRF_CL</t>
  </si>
  <si>
    <t>NA-0527PRF_CL</t>
  </si>
  <si>
    <t>NA-0530PRF_CL</t>
  </si>
  <si>
    <t>NA-0515DLX_CL</t>
  </si>
  <si>
    <t>5 ROW "DELUXE"</t>
  </si>
  <si>
    <t>NA-0521DLX_CL</t>
  </si>
  <si>
    <t>NA-0524DLX_CL</t>
  </si>
  <si>
    <t>NA-0527DLX_CL</t>
  </si>
  <si>
    <t>NA-0530DLX_CL</t>
  </si>
  <si>
    <t>NA-0815STD_CL</t>
  </si>
  <si>
    <t>8 ROW "STANDARD"</t>
  </si>
  <si>
    <t>NA-0821STD_CL</t>
  </si>
  <si>
    <t>NA-0824STD_CL</t>
  </si>
  <si>
    <t>NA-0827STD_CL</t>
  </si>
  <si>
    <t>NA-0830STD_CL</t>
  </si>
  <si>
    <t>NA-0815PRF_CL</t>
  </si>
  <si>
    <t>8 ROW "PREFERRED"</t>
  </si>
  <si>
    <t>NA-0821PRF_CL</t>
  </si>
  <si>
    <t>NA-0824PRF_CL</t>
  </si>
  <si>
    <t>NA-0827PRF_CL</t>
  </si>
  <si>
    <t>NA-0830PRF_CL</t>
  </si>
  <si>
    <t>NA-0815DLX_CL</t>
  </si>
  <si>
    <t>8 ROW "DELUXE"</t>
  </si>
  <si>
    <t>NA-0821DLX_CL</t>
  </si>
  <si>
    <t>NA-0824DLX_CL</t>
  </si>
  <si>
    <t>NA-0827DLX_CL</t>
  </si>
  <si>
    <t>NA-0830DLX_CL</t>
  </si>
  <si>
    <t>NA-1015STD_CL</t>
  </si>
  <si>
    <t>10 ROW "STANDARD"</t>
  </si>
  <si>
    <t>NA-1021STD_CL</t>
  </si>
  <si>
    <t>NA-1024STD_CL</t>
  </si>
  <si>
    <t>NA-1027STD_CL</t>
  </si>
  <si>
    <t>NA-1030STD_CL</t>
  </si>
  <si>
    <t>NA-1015PRF_CL</t>
  </si>
  <si>
    <t>10 ROW "PREFERRED"</t>
  </si>
  <si>
    <t>NA-1021PRF_CL</t>
  </si>
  <si>
    <t>NA-1024PRF_CL</t>
  </si>
  <si>
    <t>NA-1027PRF_CL</t>
  </si>
  <si>
    <t>NA-1030PRF_CL</t>
  </si>
  <si>
    <t>NA-1015DLX_CL</t>
  </si>
  <si>
    <t>10 ROW "DELUXE"</t>
  </si>
  <si>
    <t>NA-1021DLX_CL</t>
  </si>
  <si>
    <t>NA-1024DLX_CL</t>
  </si>
  <si>
    <t>NA-1027DLX_CL</t>
  </si>
  <si>
    <t>NA-1030DLX_CL</t>
  </si>
  <si>
    <t>NATIONAL SERIES BLEACHERS - GALVANIZED STEEL FRAMES</t>
  </si>
  <si>
    <t>NB-0307.5GSTD</t>
  </si>
  <si>
    <t xml:space="preserve">3 ROW "STANDARD"  - GALVANIZED STEEL </t>
  </si>
  <si>
    <t>NB-0312GSTD</t>
  </si>
  <si>
    <t>NB-0315GSTD</t>
  </si>
  <si>
    <t>NB-0321GSTD</t>
  </si>
  <si>
    <t>NB-0324GSTD</t>
  </si>
  <si>
    <t>NB-0327GSTD</t>
  </si>
  <si>
    <t>NB-0307.5GPRF</t>
  </si>
  <si>
    <t xml:space="preserve">3 ROW "PREFERRED"  - GALVANIZED STEEL </t>
  </si>
  <si>
    <t>NB-0312GPRF</t>
  </si>
  <si>
    <t>NB-0315GPRF</t>
  </si>
  <si>
    <t>NB-0321GPRF</t>
  </si>
  <si>
    <t>NB-0324GPRF</t>
  </si>
  <si>
    <t>NB-0327GPRF</t>
  </si>
  <si>
    <t>NB-0321GDLX</t>
  </si>
  <si>
    <t xml:space="preserve">3 ROW "DELUXE"  - GALVANIZED STEEL </t>
  </si>
  <si>
    <t>NB-0324GDLX</t>
  </si>
  <si>
    <t>NB-0327GDLX</t>
  </si>
  <si>
    <t>NG-0515STD_CL</t>
  </si>
  <si>
    <t xml:space="preserve">5 ROW "STANDARD"  - GALVANIZED STEEL </t>
  </si>
  <si>
    <t>NG-0521STD_CL</t>
  </si>
  <si>
    <t>NG-0524STD_CL</t>
  </si>
  <si>
    <t>NG-0527STD_CL</t>
  </si>
  <si>
    <t>NG-0515PRF_CL</t>
  </si>
  <si>
    <t xml:space="preserve">5 ROW "PREFERRED"  - GALVANIZED STEEL </t>
  </si>
  <si>
    <t>NG-0521PRF_CL</t>
  </si>
  <si>
    <t>NG-0524PRF_CL</t>
  </si>
  <si>
    <t>NG-0527PRF_CL</t>
  </si>
  <si>
    <t>NG-0515DLX_CL</t>
  </si>
  <si>
    <t>5 ROW "DELUXE"  - GALVANIZED STEEL</t>
  </si>
  <si>
    <t>NG-0521DLX_CL</t>
  </si>
  <si>
    <t>NG-0524DLX_CL</t>
  </si>
  <si>
    <t>NG-0527DLX_CL</t>
  </si>
  <si>
    <t>NG-0815STD_CL</t>
  </si>
  <si>
    <t>8 ROW "STANDARD"  - GALVANIZED STEEL</t>
  </si>
  <si>
    <t>NG-0821STD_CL</t>
  </si>
  <si>
    <t>NG-0824STD_CL</t>
  </si>
  <si>
    <t>NG-0827STD_CL</t>
  </si>
  <si>
    <t>NG-0815PRF_CL</t>
  </si>
  <si>
    <t>8 ROW "PREFERRED"  - GALVANIZED STEEL</t>
  </si>
  <si>
    <t>NG-0821PRF_CL</t>
  </si>
  <si>
    <t>NG-0824PRF_CL</t>
  </si>
  <si>
    <t>NG-0827PRF_CL</t>
  </si>
  <si>
    <t>NG-0815DLX_CL</t>
  </si>
  <si>
    <t>8 ROW "DELUXE"  - GALVANIZED STEEL</t>
  </si>
  <si>
    <t>NG-0821DLX_CL</t>
  </si>
  <si>
    <t>NG-0824DLX_CL</t>
  </si>
  <si>
    <t>NG-0827DLX_CL</t>
  </si>
  <si>
    <t>NG-1015STD_CL</t>
  </si>
  <si>
    <t>10 ROW "STANDARD"  - GALVANIZED STEEL</t>
  </si>
  <si>
    <t>NG-1021STD_CL</t>
  </si>
  <si>
    <t>NG-1024STD_CL</t>
  </si>
  <si>
    <t>NG-1027STD_CL</t>
  </si>
  <si>
    <t>NG-1015PRF_CL</t>
  </si>
  <si>
    <t xml:space="preserve">10 ROW "PREFERRED"  - GALVANIZED STEEL </t>
  </si>
  <si>
    <t>NG-1021PRF_CL</t>
  </si>
  <si>
    <t>NG-1024PRF_CL</t>
  </si>
  <si>
    <t>NG-1027PRF_CL</t>
  </si>
  <si>
    <t>NG-1015DLX_CL</t>
  </si>
  <si>
    <t>10 ROW "DELUXE"  - GALVANIZED STEEL</t>
  </si>
  <si>
    <t>NG-1021DLX_CL</t>
  </si>
  <si>
    <t>NG-1024DLX_CL</t>
  </si>
  <si>
    <t>NG-1027DLX_CL</t>
  </si>
  <si>
    <t>NATIONAL SERIES BLEACHERS - ALUMINUM FRAMES WITH VERTICAL PICKET GUARDRAIL</t>
  </si>
  <si>
    <t>NA-0515STD_VP</t>
  </si>
  <si>
    <t>NA-0521STD_VP</t>
  </si>
  <si>
    <t>NA-0524STD_VP</t>
  </si>
  <si>
    <t>NA-0527STD_VP</t>
  </si>
  <si>
    <t>NA-0515PRF_VP</t>
  </si>
  <si>
    <t>NA-0521PRF_VP</t>
  </si>
  <si>
    <t>NA-0524PRF_VP</t>
  </si>
  <si>
    <t>NA-0527PRF_VP</t>
  </si>
  <si>
    <t>NA-0515DLX_VP</t>
  </si>
  <si>
    <t>NA-0521DLX_VP</t>
  </si>
  <si>
    <t>NA-0524DLX_VP</t>
  </si>
  <si>
    <t>NA-0527DLX_VP</t>
  </si>
  <si>
    <t>NA-0815STD_VP</t>
  </si>
  <si>
    <t>NA-0821STD_VP</t>
  </si>
  <si>
    <t>NA-0824STD_VP</t>
  </si>
  <si>
    <t>NA-0827STD_VP</t>
  </si>
  <si>
    <t>NA-0815PRF_VP</t>
  </si>
  <si>
    <t>NA-0821PRF_VP</t>
  </si>
  <si>
    <t>NA-0824PRF_VP</t>
  </si>
  <si>
    <t>NA-0827PRF_VP</t>
  </si>
  <si>
    <t>NA-0815DLX_VP</t>
  </si>
  <si>
    <t>NA-0821DLX_VP</t>
  </si>
  <si>
    <t>NA-0824DLX_VP</t>
  </si>
  <si>
    <t>NA-0827DLX_VP</t>
  </si>
  <si>
    <t>NA-1015STD_VP</t>
  </si>
  <si>
    <t>NA-1021STD_VP</t>
  </si>
  <si>
    <t>NA-1024STD_VP</t>
  </si>
  <si>
    <t>NA-1027STD_VP</t>
  </si>
  <si>
    <t>NA-1015PRF_VP</t>
  </si>
  <si>
    <t>NA-1021PRF_VP</t>
  </si>
  <si>
    <t>NA-1024PRF_VP</t>
  </si>
  <si>
    <t>NA-1027PRF_VP</t>
  </si>
  <si>
    <t>NA-1015DLX_VP</t>
  </si>
  <si>
    <t>NA-1021DLX_VP</t>
  </si>
  <si>
    <t>NA-1024DLX_VP</t>
  </si>
  <si>
    <t>NA-1027DLX_VP</t>
  </si>
  <si>
    <t>NATIONAL SERIES BLEACHERS - GALVANIZED STEEL FRAMES WITH VERTICAL PICKET GUARDRAIL</t>
  </si>
  <si>
    <t>NG-0515STD_VP</t>
  </si>
  <si>
    <t xml:space="preserve">5 ROW "STANDARD"  - GALVANIZED STEEL  </t>
  </si>
  <si>
    <t>NG-0521STD_VP</t>
  </si>
  <si>
    <t>5 ROW "STANDARD"  - GALVANIZED STEEL</t>
  </si>
  <si>
    <t>NG-0524STD_VP</t>
  </si>
  <si>
    <t>NG-0527STD_VP</t>
  </si>
  <si>
    <t>NG-0515PRF_VP</t>
  </si>
  <si>
    <t>5 ROW "PREFERRED"  - GALVANIZED STEEL</t>
  </si>
  <si>
    <t>NG-0521PRF_VP</t>
  </si>
  <si>
    <t>NG-0524PRF_VP</t>
  </si>
  <si>
    <t>NG-0527PRF_VP</t>
  </si>
  <si>
    <t>NG-0515DLX_VP</t>
  </si>
  <si>
    <t>NG-0521DLX_VP</t>
  </si>
  <si>
    <t>NG-0524DLX_VP</t>
  </si>
  <si>
    <t>NG-0527DLX_VP</t>
  </si>
  <si>
    <t>NG-0815STD_VP</t>
  </si>
  <si>
    <t>NG-0821STD_VP</t>
  </si>
  <si>
    <t>NG-0824STD_VP</t>
  </si>
  <si>
    <t>NG-0827STD_VP</t>
  </si>
  <si>
    <t>NG-0815PRF_VP</t>
  </si>
  <si>
    <t>NG-0821PRF_VP</t>
  </si>
  <si>
    <t>NG-0824PRF_VP</t>
  </si>
  <si>
    <t>NG-0827PRF_VP</t>
  </si>
  <si>
    <t>NG-0815DLX_VP</t>
  </si>
  <si>
    <t>NG-0821DLX_VP</t>
  </si>
  <si>
    <t>NG-0824DLX_VP</t>
  </si>
  <si>
    <t>NG-0827DLX_VP</t>
  </si>
  <si>
    <t>NG-1015STD_VP</t>
  </si>
  <si>
    <t>NG-1021STD_VP</t>
  </si>
  <si>
    <t>NG-1024STD_VP</t>
  </si>
  <si>
    <t>NG-1027STD_VP</t>
  </si>
  <si>
    <t>NG-1015PRF_VP</t>
  </si>
  <si>
    <t>10 ROW "PREFERRED"  - GALVANIZED STEEL</t>
  </si>
  <si>
    <t>NG-1021PRF_VP</t>
  </si>
  <si>
    <t>NG-1024PRF_VP</t>
  </si>
  <si>
    <t>NG-1027PRF_VP</t>
  </si>
  <si>
    <t>NG-1015DLX_VP</t>
  </si>
  <si>
    <t>NG-1021DLX_VP</t>
  </si>
  <si>
    <t>NG-1024DLX_VP</t>
  </si>
  <si>
    <t>NG-1027DLX_VP</t>
  </si>
  <si>
    <t>TRANSPORTABLE BLEACHERS -  ALUMINUM FRAMES WITH CHAIN-LINK GUARDRAIL</t>
  </si>
  <si>
    <t>NA-0515TPSTD_CL</t>
  </si>
  <si>
    <t>5 ROW TRANSPORTABLE "STANDARD"</t>
  </si>
  <si>
    <t>NA-0521TPSTD_CL</t>
  </si>
  <si>
    <t>NA-0524TPSTD_CL</t>
  </si>
  <si>
    <t>NA-0515TPPRF_CL</t>
  </si>
  <si>
    <t>5 ROW TRANSPORTABLE "PREFERRED"</t>
  </si>
  <si>
    <t>NA-0521TPPRF_CL</t>
  </si>
  <si>
    <t>NA-0524TPPRF_CL</t>
  </si>
  <si>
    <t>NA-0521TPDLX_CL</t>
  </si>
  <si>
    <t>5 ROW TRANSPORTABLE "DELUXE"</t>
  </si>
  <si>
    <t>NA-0524TPDLX_CL</t>
  </si>
  <si>
    <t>NA-0519.5TPADA_CL</t>
  </si>
  <si>
    <t>5 ROW TRANSPORTABLE "ADA"</t>
  </si>
  <si>
    <t>45+2HC</t>
  </si>
  <si>
    <t>NA-1015TPSTD_CL</t>
  </si>
  <si>
    <t>10 ROW TRANSPORTABLE "STANDARD"</t>
  </si>
  <si>
    <t>NA-1021TPSTD_CL</t>
  </si>
  <si>
    <t>NA-1024TPSTD_CL</t>
  </si>
  <si>
    <t>NA-1015TPPRF_CL</t>
  </si>
  <si>
    <t>10 ROW TRANSPORTABLE "PREFERRED"</t>
  </si>
  <si>
    <t>NA-1021TPPRF_CL</t>
  </si>
  <si>
    <t>NA-1024TPPRF_CL</t>
  </si>
  <si>
    <t>NA-1021TPDLX_CL</t>
  </si>
  <si>
    <t>10 ROW TRANSPORTABLE "DELUXE"</t>
  </si>
  <si>
    <t>NA-1024TPDLX_CL</t>
  </si>
  <si>
    <t>TRANSPORTABLE BLEACHERS - GALVANIZED STEEL FRAMES WITH CHAIN-LINK GUARDRAIL</t>
  </si>
  <si>
    <t>NG-0515TPSTD_CL</t>
  </si>
  <si>
    <t>5 ROW TRANSPORTABLE "STANDARD"  - GALVANIZED STEEL</t>
  </si>
  <si>
    <t>NG-0521TPSTD_CL</t>
  </si>
  <si>
    <t>NG-0524TPSTD_CL</t>
  </si>
  <si>
    <t>NG-0515TPPRF_CL</t>
  </si>
  <si>
    <t>5 ROW TRANSPORTABLE "PREFERRED"  - GALVANIZED STEEL</t>
  </si>
  <si>
    <t>NG-0521TPPRF_CL</t>
  </si>
  <si>
    <t>NG-0524TPPRF_CL</t>
  </si>
  <si>
    <t>NG-0521TPDLX_CL</t>
  </si>
  <si>
    <t>5 ROW TRANSPORTABLE "DELUXE"  - GALVANIZED STEEL</t>
  </si>
  <si>
    <t>NG-0524TPDLX_CL</t>
  </si>
  <si>
    <t>NG-1015TPSTD_CL</t>
  </si>
  <si>
    <t>10 ROW TRANSPORTABLE "STANDARD"  - GALVANIZED STEEL</t>
  </si>
  <si>
    <t>NG-1021TPSTD_CL</t>
  </si>
  <si>
    <t>NG-1024TPSTD_CL</t>
  </si>
  <si>
    <t>NG-1015TPPRF_CL</t>
  </si>
  <si>
    <t>NG-1021TPPRF_CL</t>
  </si>
  <si>
    <t>NG-1024TPPRF_CL</t>
  </si>
  <si>
    <t>NG-1021TPDLX_CL</t>
  </si>
  <si>
    <t>NG-1024TPDLX_CL</t>
  </si>
  <si>
    <t>TRANSPORTABLE BLEACHERS - ALUMINUM FRAMES WITH VERTICAL PICKET GUARDRAIL</t>
  </si>
  <si>
    <t>NA-0515TPSTD_VP</t>
  </si>
  <si>
    <t>NA-0521TPSTD_VP</t>
  </si>
  <si>
    <t>NA-0524TPSTD_VP</t>
  </si>
  <si>
    <t>NA-0515TPPRF_VP</t>
  </si>
  <si>
    <t>NA-0521TPPRF_VP</t>
  </si>
  <si>
    <t>NA-0524TPPRF_VP</t>
  </si>
  <si>
    <t>NA-0521TPDLX_VP</t>
  </si>
  <si>
    <t>NA-0524TPDLX_VP</t>
  </si>
  <si>
    <t>NA-1015TPSTD_VP</t>
  </si>
  <si>
    <t>NA-1021TPSTD_VP</t>
  </si>
  <si>
    <t>NA-1024TPSTD_VP</t>
  </si>
  <si>
    <t>NA-1015TPPRF_VP</t>
  </si>
  <si>
    <t>NA-1021TPPRF_VP</t>
  </si>
  <si>
    <t>NA-1024TPPRF_VP</t>
  </si>
  <si>
    <t>NA-1021TPDLX_VP</t>
  </si>
  <si>
    <t>NA-1024TPDLX_VP</t>
  </si>
  <si>
    <t>TRANSPORTABLE BLEACHERS - GALVANIZED STEEL FRAMES WITH VERTICAL PICKET GUARDRAIL</t>
  </si>
  <si>
    <t>NG-0515TPSTD_VP</t>
  </si>
  <si>
    <t>NG-0521TPSTD_VP</t>
  </si>
  <si>
    <t>NG-0524TPSTD_VP</t>
  </si>
  <si>
    <t>NG-0515TPPRF_VP</t>
  </si>
  <si>
    <t>NG-0521TPPRF_VP</t>
  </si>
  <si>
    <t>NG-0524TPPRF_VP</t>
  </si>
  <si>
    <t>NG-0521TPDLX_VP</t>
  </si>
  <si>
    <t>NG-0524TPDLX_VP</t>
  </si>
  <si>
    <t>NG-1015TPSTD_VP</t>
  </si>
  <si>
    <t>NG-1021TPSTD_VP</t>
  </si>
  <si>
    <t>NG-1024TPSTD_VP</t>
  </si>
  <si>
    <t>NG-1015TPPRF_VP</t>
  </si>
  <si>
    <t>NG-1021TPPRF_VP</t>
  </si>
  <si>
    <t>NG-1024TPPRF_VP</t>
  </si>
  <si>
    <t>NG-1021TPDLX_VP</t>
  </si>
  <si>
    <t>NG-1024TPDLX_VP</t>
  </si>
  <si>
    <t>TRANSPORT KIT IS REQUIRED TO MOVE TRANSPORTABLE BLEACHERS</t>
  </si>
  <si>
    <t>UN-TKL</t>
  </si>
  <si>
    <t>5 ROW TRANSPORT KIT</t>
  </si>
  <si>
    <t>UN-TKHD</t>
  </si>
  <si>
    <t>10 ROW TRANSPORT KIT</t>
  </si>
  <si>
    <t>ADA BLEACHER SERIES - ALUMINUM FRAMES</t>
  </si>
  <si>
    <t>NB-0315AADA</t>
  </si>
  <si>
    <t>3 ROW "ADA"</t>
  </si>
  <si>
    <t>18+2HC</t>
  </si>
  <si>
    <t>NB-0319.5AADA</t>
  </si>
  <si>
    <t>25+2HC</t>
  </si>
  <si>
    <t>NB-0321AADA</t>
  </si>
  <si>
    <t>26+2HC</t>
  </si>
  <si>
    <t>NB-0327AADA</t>
  </si>
  <si>
    <t>40+2HC</t>
  </si>
  <si>
    <t>NA-0515ADA_CL</t>
  </si>
  <si>
    <t>5 ROW "ADA"</t>
  </si>
  <si>
    <t>34+2HC</t>
  </si>
  <si>
    <t>NA-0519.5ADA_CL</t>
  </si>
  <si>
    <t>NA-0521ADA_CL</t>
  </si>
  <si>
    <t>48+2HC</t>
  </si>
  <si>
    <t>NA-0527ADA_CL</t>
  </si>
  <si>
    <t>58+4HC</t>
  </si>
  <si>
    <t>NA-0815ADA_CL</t>
  </si>
  <si>
    <t>8 ROW "ADA"</t>
  </si>
  <si>
    <t>58+2HC</t>
  </si>
  <si>
    <t>NA-0819.5ADA_CL</t>
  </si>
  <si>
    <t>75+2HC</t>
  </si>
  <si>
    <t>NA-0821ADA_CL</t>
  </si>
  <si>
    <t>77+4HC</t>
  </si>
  <si>
    <t>NA-0827ADA_CL</t>
  </si>
  <si>
    <t>100+4HC</t>
  </si>
  <si>
    <t>NA-1015ADA_CL</t>
  </si>
  <si>
    <t>10 ROW "ADA"</t>
  </si>
  <si>
    <t>74+2HC</t>
  </si>
  <si>
    <t>NA-1019.5ADA_CL</t>
  </si>
  <si>
    <t>95+2HC</t>
  </si>
  <si>
    <t>NA-1021ADA_CL</t>
  </si>
  <si>
    <t>99+4HC</t>
  </si>
  <si>
    <t>NA-1027ADA_CL</t>
  </si>
  <si>
    <t>128+4HC</t>
  </si>
  <si>
    <t>ADA BLEACHER SERIES GALVANIZED STEEL FRAMES</t>
  </si>
  <si>
    <t>NB-0315GADA</t>
  </si>
  <si>
    <t>3 ROW "ADA"  - GALVANIZED STEEL</t>
  </si>
  <si>
    <t>NB-0319.5GADA</t>
  </si>
  <si>
    <t>NB-0321GADA</t>
  </si>
  <si>
    <t>NB-0327GADA</t>
  </si>
  <si>
    <t>NG-0515ADA_CL</t>
  </si>
  <si>
    <t>5 ROW "ADA"  - GALVANIZED STEEL</t>
  </si>
  <si>
    <t>NG-0519.5ADA_CL</t>
  </si>
  <si>
    <t>NG-0521ADA_CL</t>
  </si>
  <si>
    <t>NG-0527ADA_CL</t>
  </si>
  <si>
    <t>NG-0815ADA_CL</t>
  </si>
  <si>
    <t>8 ROW "ADA"  - GALVANIZED STEEL</t>
  </si>
  <si>
    <t>NG-0819.5ADA_CL</t>
  </si>
  <si>
    <t>72+2HC</t>
  </si>
  <si>
    <t>NG-0821ADA_CL</t>
  </si>
  <si>
    <t>NG-0827ADA_CL</t>
  </si>
  <si>
    <t>NG-1015ADA_CL</t>
  </si>
  <si>
    <t>10 ROW "ADA"  - GALVANIZED STEEL</t>
  </si>
  <si>
    <t>NG-1019.5ADA_CL</t>
  </si>
  <si>
    <t>NG-1021ADA_CL</t>
  </si>
  <si>
    <t>NG-1027ADA_CL</t>
  </si>
  <si>
    <t>ADA BLEACHER SERIES - ALUMINUM FRAMES WITH VERTICAL PICKET GUARDRAIL</t>
  </si>
  <si>
    <t>NA-0515ADA_VP</t>
  </si>
  <si>
    <t>NA-0519.5ADA_VP</t>
  </si>
  <si>
    <t>NA-0521ADA_VP</t>
  </si>
  <si>
    <t>NA-0527ADA_VP</t>
  </si>
  <si>
    <t>NA-0815ADA_VP</t>
  </si>
  <si>
    <t>NA-0819.5ADA_VP</t>
  </si>
  <si>
    <t>NA-0821ADA_VP</t>
  </si>
  <si>
    <t>NA-0827ADA_VP</t>
  </si>
  <si>
    <t>NA-1021ADA_VP</t>
  </si>
  <si>
    <t>NA-1027ADA_VP</t>
  </si>
  <si>
    <t>ADA BLEACHER SERIES - GALVANIZED STEEL FRAMES WITH VERTICAL PICKET GUARDRAIL</t>
  </si>
  <si>
    <t>NG-0515ADA_VP</t>
  </si>
  <si>
    <t>NG-0519.5ADA_VP</t>
  </si>
  <si>
    <t>NG-0521ADA_VP</t>
  </si>
  <si>
    <t>NG-0527ADA_VP</t>
  </si>
  <si>
    <t>NG-0815ADA_VP</t>
  </si>
  <si>
    <t>NG-0819.5ADA_VP</t>
  </si>
  <si>
    <t>NG-0821ADA_VP</t>
  </si>
  <si>
    <t>NG-0827ADA_VP</t>
  </si>
  <si>
    <t>NG-1021ADA_VP</t>
  </si>
  <si>
    <t>NG-1027ADA_VP</t>
  </si>
  <si>
    <t>SUPERIOR SEAT SERIES</t>
  </si>
  <si>
    <t>NA-0419.5SPR_VP</t>
  </si>
  <si>
    <t>4 ROW "SUPERIOR"</t>
  </si>
  <si>
    <t>NA-0425.5SPR_VP</t>
  </si>
  <si>
    <t>NA-0431.5SPR_VP</t>
  </si>
  <si>
    <t>NA-0819.5SPR_VP</t>
  </si>
  <si>
    <t>8 ROW "SUPERIOR"</t>
  </si>
  <si>
    <t>NA-0825.5SPR_VP</t>
  </si>
  <si>
    <t>NA-0831.5SPR_VP</t>
  </si>
  <si>
    <t>BACK-TO-BACK BLEACHER SERIES - ALUMINUM FRAMES</t>
  </si>
  <si>
    <t>TA-0308PRF</t>
  </si>
  <si>
    <t>3 ROW BACK-TO-BACK BLEACHER</t>
  </si>
  <si>
    <t>TA-0315PRF</t>
  </si>
  <si>
    <t>TA-0321PRF</t>
  </si>
  <si>
    <t>TA-0324PRF</t>
  </si>
  <si>
    <t>TA-0327PRF</t>
  </si>
  <si>
    <t>TA-0330PRF</t>
  </si>
  <si>
    <t>TA-0333PRF</t>
  </si>
  <si>
    <t>BACK-TO-BACK BLEACHER SERIES - GALVANIZED STEEL FRAMES</t>
  </si>
  <si>
    <t>TG-0308PRF</t>
  </si>
  <si>
    <t>3 ROW BACK-TO-BACK BLEACHER - GALVANIZED STEEL</t>
  </si>
  <si>
    <t>TG-0315PRF</t>
  </si>
  <si>
    <t>TG-0321PRF</t>
  </si>
  <si>
    <t>TG-0324PRF</t>
  </si>
  <si>
    <t>TG-0327PRF</t>
  </si>
  <si>
    <t>TG-0330PRF</t>
  </si>
  <si>
    <t>TG-0333PRF</t>
  </si>
  <si>
    <t>PLAYERS BENCHES WITH ALUMINUM LEGS</t>
  </si>
  <si>
    <t>BE-DB00600</t>
  </si>
  <si>
    <t>PORTABLE DOUBLE WIDE BENCH W/O BACKREST</t>
  </si>
  <si>
    <t>BE-DB00800</t>
  </si>
  <si>
    <t>BE-DB01200</t>
  </si>
  <si>
    <t>BE-DB01500</t>
  </si>
  <si>
    <t>BE-DB02100</t>
  </si>
  <si>
    <t>BE-DB02400</t>
  </si>
  <si>
    <t>BE-DD00600</t>
  </si>
  <si>
    <t>PERMANENT BENCH W/O BACKREST</t>
  </si>
  <si>
    <t>BE-DD00800</t>
  </si>
  <si>
    <t>BE-DD01200</t>
  </si>
  <si>
    <t>BE-DD01500</t>
  </si>
  <si>
    <t>BE-DD02100</t>
  </si>
  <si>
    <t>BE-DD02400</t>
  </si>
  <si>
    <t>BE-DE00600</t>
  </si>
  <si>
    <t>PORTABLE BENCH W/O BACKREST</t>
  </si>
  <si>
    <t>BE-DE00800</t>
  </si>
  <si>
    <t>BE-DE01200</t>
  </si>
  <si>
    <t>BE-DE01500</t>
  </si>
  <si>
    <t>BE-DE02100</t>
  </si>
  <si>
    <t>BE-DE02400</t>
  </si>
  <si>
    <t>BE-DG00600</t>
  </si>
  <si>
    <t>PORTABLE BENCH WITH BACKREST</t>
  </si>
  <si>
    <t>BE-DG00800</t>
  </si>
  <si>
    <t>BE-DG01200</t>
  </si>
  <si>
    <t>BE-DG01500</t>
  </si>
  <si>
    <t>BE-DG02100</t>
  </si>
  <si>
    <t>BE-DG02400</t>
  </si>
  <si>
    <t>BE-DGS00600</t>
  </si>
  <si>
    <t>PORTABLE BENCH WITH BACKREST &amp; SHELF</t>
  </si>
  <si>
    <t>BE-DGS00706</t>
  </si>
  <si>
    <t>BE-DGS00800</t>
  </si>
  <si>
    <t>BE-DGS01200</t>
  </si>
  <si>
    <t>BE-DGS01500</t>
  </si>
  <si>
    <t>BE-DGS02100</t>
  </si>
  <si>
    <t>BE-DGS02400</t>
  </si>
  <si>
    <t>BE-DI00600</t>
  </si>
  <si>
    <t>BE-DI00800</t>
  </si>
  <si>
    <t>BE-DI01200</t>
  </si>
  <si>
    <t>BE-DI01500</t>
  </si>
  <si>
    <t>BE-DI02100</t>
  </si>
  <si>
    <t>BE-DI02400</t>
  </si>
  <si>
    <t>PLAYERS BENCHES WITH GALVANIZED STEEL LEGS</t>
  </si>
  <si>
    <t>BE-PB00600</t>
  </si>
  <si>
    <t>PERMANENT BENCH WITH BACKREST (IN-GROUND)</t>
  </si>
  <si>
    <t>BE-PB00800</t>
  </si>
  <si>
    <t>BE-PB01200</t>
  </si>
  <si>
    <t>BE-PB01500</t>
  </si>
  <si>
    <t>BE-PB02100</t>
  </si>
  <si>
    <t>BE-PB02400</t>
  </si>
  <si>
    <t>BE-PD00600</t>
  </si>
  <si>
    <t>PERMANENT BENCH W/O BACKREST (IN-GROUND)</t>
  </si>
  <si>
    <t>BE-PD00800</t>
  </si>
  <si>
    <t>BE-PD01200</t>
  </si>
  <si>
    <t>BE-PD01500</t>
  </si>
  <si>
    <t>BE-PD02100</t>
  </si>
  <si>
    <t>BE-PD02400</t>
  </si>
  <si>
    <t>BE-PE00600</t>
  </si>
  <si>
    <t>PERMANENT BENCH W/O BACKREST (SURFACE MOUNT)</t>
  </si>
  <si>
    <t>BE-PE00800</t>
  </si>
  <si>
    <t>BE-PE01200</t>
  </si>
  <si>
    <t>BE-PE01500</t>
  </si>
  <si>
    <t>BE-PE02100</t>
  </si>
  <si>
    <t>BE-PE02400</t>
  </si>
  <si>
    <t>BE-PG00600</t>
  </si>
  <si>
    <t>BE-PG00800</t>
  </si>
  <si>
    <t>BE-PG01200</t>
  </si>
  <si>
    <t>BE-PG01500</t>
  </si>
  <si>
    <t>BE-PG02100</t>
  </si>
  <si>
    <t>BE-PG02400</t>
  </si>
  <si>
    <t>BE-PH00600</t>
  </si>
  <si>
    <t>PERMANENT BENCH WITH BACKREST (SURFACE MOUNT)</t>
  </si>
  <si>
    <t>BE-PH00800</t>
  </si>
  <si>
    <t>BE-PH01200</t>
  </si>
  <si>
    <t>BE-PH01500</t>
  </si>
  <si>
    <t>BE-PH02100</t>
  </si>
  <si>
    <t>BE-PH02400</t>
  </si>
  <si>
    <t>BE-PI00600</t>
  </si>
  <si>
    <t>BE-PI00800</t>
  </si>
  <si>
    <t>BE-PI01200</t>
  </si>
  <si>
    <t>BE-PI01500</t>
  </si>
  <si>
    <t>BE-PI02100</t>
  </si>
  <si>
    <t>BE-PI02400</t>
  </si>
  <si>
    <t>SCORER'S TABLES</t>
  </si>
  <si>
    <t>BE-ST00600</t>
  </si>
  <si>
    <t>SCORER'S TABLE</t>
  </si>
  <si>
    <t>BE-ST00706</t>
  </si>
  <si>
    <t>BE-ST00800</t>
  </si>
  <si>
    <t xml:space="preserve">ALUMINUM PICNIC TABLES WITH GALVANIZED STEEL UNDERSTRUCTURE </t>
  </si>
  <si>
    <t>PT-SG06</t>
  </si>
  <si>
    <t>ALUMINUM PICNIC TABLES 1-5/8" GALVANIZED STEEL UNDERSTRUCTURE</t>
  </si>
  <si>
    <t>PT-SG08</t>
  </si>
  <si>
    <t>PT-SG08HC</t>
  </si>
  <si>
    <t>PT-SG09HC</t>
  </si>
  <si>
    <t>PT-SG10HC</t>
  </si>
  <si>
    <t>PT-HG06</t>
  </si>
  <si>
    <t>ALUMINUM PICNIC TABLES 2-3/8" GALVANIZED STEEL UNDERSTRUCTURE</t>
  </si>
  <si>
    <t>PT-HG08</t>
  </si>
  <si>
    <t>PT-HG08HC</t>
  </si>
  <si>
    <t>PT-HG09HC</t>
  </si>
  <si>
    <t>PT-HG10HC</t>
  </si>
  <si>
    <t>ALUMINUM PICNIC TABLE WITH ALUMINUM LEGS</t>
  </si>
  <si>
    <t>PT-AP06</t>
  </si>
  <si>
    <t>ALUMINUM PICNIC TABLES 1-7/8" ALUMINUM LEGS</t>
  </si>
  <si>
    <t>PT-AP08</t>
  </si>
  <si>
    <t>PT-AP08HC</t>
  </si>
  <si>
    <t>PT-AP09HC</t>
  </si>
  <si>
    <t>PT-AP10HC</t>
  </si>
  <si>
    <t>TERMS &amp; CONDITIONS</t>
  </si>
  <si>
    <t>TERMS:</t>
  </si>
  <si>
    <t>Net 30 days with approved credit, or payment with order (cash, check, visa, or master card).  Service charge of 1 ½% per month for past due accounts.  Prices of future orders subject to market conditions.</t>
  </si>
  <si>
    <t>CERTIFICATION:</t>
  </si>
  <si>
    <t>We hereby certify that these goods were produced in compliance with all applicable requirements of sections 6, 7, and 12 of the Fair Labor Standards Act as amended and of regulations and orders of the United States Department of Labor issued under section 14 thereof.</t>
  </si>
  <si>
    <t>RETURNED MERCHANDISE:</t>
  </si>
  <si>
    <t>When orders have been correctly filled we cannot allow the return of goods unless a full explanation has been made and a Returned Merchandise Authorization (RMA) number is obtained.  If accepted, all goods shall be returned in salable condition within 90 days; transportation charges are to be prepaid.  Returned goods will be credited at the original purchase Price, less  a 20% re-stock fee.</t>
  </si>
  <si>
    <t>FREIGHT CHARGES:</t>
  </si>
  <si>
    <t>Actual freight charges are determined by carrier and may be subject to rate changes or other additional charges. NRS will not assume responsibility for freight charges incurred which differ from the estimates. The above shipping product weights and dims are estimated for freight quoting purposes only and not to be used to tender. All items are shipped knocked down to keep costs at a minimum.  All hardware and assembly instructions are included with each shipment.</t>
  </si>
  <si>
    <t>LOST OR DAMAGED IN TRANSIT:</t>
  </si>
  <si>
    <t>Title passes to the customer at the time of shipment from National Recreation Systems, Inc.’s factory.  If shipment is damaged or lost in transit, the customer, by law, is responsible for recovery or loss. National Recreation Systems, Inc. will provide the customer with pertinent shipping information to assist in the recovery.  Such carrier claims are not valid legal basis for withholding any related payments to National Recreation Systems, Inc. or its representatives.</t>
  </si>
  <si>
    <t>MILL FINISH STAINING:</t>
  </si>
  <si>
    <t>Economical mill finish foot plank and risers are standard on NRS products in this price list. NRS will not be responsible for discoloration or staining (dark black, brown, or white residue) resulting from unavoidable condensation that occurs during packing, transporting and storage, preceding and/or during installation. Removal of theses stains or replacement of boards upon completion of installation is not part of this standard pricing  because stained mill finish boards meet industry standard requirements. A clear anodized finish may be quoted at an additional cost to avoid potential discoloration or staining.</t>
  </si>
  <si>
    <t>RECEIPT &amp; CUSTODY OF GOODS:</t>
  </si>
  <si>
    <t>Customer should verify goods received at time of delivery.  Customer assumes responsibility for the safe keeping of products, regardless of whether installation is to bedone by National Recreation Systems, Inc.’s subcontractors or others.  The customer is liable for costs to repair or replace any components lost or damaged by weather,  theft, vandalism, or other causes beyond the control of the manufacturer.</t>
  </si>
  <si>
    <t>PRICING DISCLAIMER:</t>
  </si>
  <si>
    <t>National Recreation Systems reserves the right to change pricing at any point during the business year.</t>
  </si>
  <si>
    <t>FAST SHIP PROGRAM:</t>
  </si>
  <si>
    <t xml:space="preserve">Available manufacturing capacity for Fast Ship is filled by orders received on a "first come, first served" basis.  If the normal 72 hour lead time is not feasible because immediate capacity has been filled, you will be advised as soon as possible.   No specials, powdercoat colors or modifications are allowed through this program.  Fast ship products are shipped to a single destination. Split shipments are not permitted. Maximum quantity of five pieces per product category qualify.  Contact NRS customer service to verify inventory and production schedules to ensure requested ship date prior to placing large quantity orders. Orders must be on on an approved Purchase Order.  Lead times are calculated by business day from time of sales order confirmation. Orders will ship within Fast Ship lead times or sooner.  Orders place after 12:00 PM EST or on a weekend or holiday begin 72 hour count on next business day. Change orders and cancellations cannot be processed after sales order confirmation is generated.  </t>
  </si>
  <si>
    <t>*Note - Planned shipping dates may be delayed due to fires, flood, earthquakes, hurricanes, natural disasters, or other causes beyond control.</t>
  </si>
  <si>
    <t>OMNIA PRICE</t>
  </si>
  <si>
    <t>CLIMBING WALLS</t>
  </si>
  <si>
    <t>Item #</t>
  </si>
  <si>
    <t>8' H STANDARD TRAVERSE WALLS</t>
  </si>
  <si>
    <t>ECStd8H4pnls</t>
  </si>
  <si>
    <t>Standard 8'x4' - Panels and Holds only</t>
  </si>
  <si>
    <t>ECStd8H20pnls</t>
  </si>
  <si>
    <t>Standard 8'x20' - Panels and Holds only</t>
  </si>
  <si>
    <t>ECStd8H40pnls</t>
  </si>
  <si>
    <t>Standard 8'x40' - Panels and Holds only</t>
  </si>
  <si>
    <t>ECStd8H4pkg2mats</t>
  </si>
  <si>
    <t>Standard 8'x4' - Package with 2" mats</t>
  </si>
  <si>
    <t>ECStd8H20pkg2mats</t>
  </si>
  <si>
    <t>Standard 8'x20' - Package with 2" mats</t>
  </si>
  <si>
    <t>ECStd8H40pkg2mats</t>
  </si>
  <si>
    <t>Standard 8'x40' - Package with 2" mats</t>
  </si>
  <si>
    <t>ECStd8H4pkg3mats</t>
  </si>
  <si>
    <t>Standard 8'x4' - Package with 3" mats</t>
  </si>
  <si>
    <t>ECStd8H20pkg3mats</t>
  </si>
  <si>
    <t>Standard 8'x20' - Package with 3" mats</t>
  </si>
  <si>
    <t>ECStd8H40pkg3mats</t>
  </si>
  <si>
    <t>Standard 8'x40' - Package with 3" mats</t>
  </si>
  <si>
    <t>10' H STANDARD TRAVERSE WALLS</t>
  </si>
  <si>
    <t>ECStd10H4pnls</t>
  </si>
  <si>
    <t>Standard 10'x4' - Panels and Holds only</t>
  </si>
  <si>
    <t>ECStd10H20pnls</t>
  </si>
  <si>
    <t>Standard 10'x20' - Panels and Holds only</t>
  </si>
  <si>
    <t>ECStd10H40pnls</t>
  </si>
  <si>
    <t>Standard 10'x40' - Panels and Holds only</t>
  </si>
  <si>
    <t>ECStd10H4pkg2mats</t>
  </si>
  <si>
    <t>Standard 10'x4' - Package with 2" mats</t>
  </si>
  <si>
    <t>ECStd10H20pkg2mats</t>
  </si>
  <si>
    <t>Standard 10'x20' - Package with 2" mats</t>
  </si>
  <si>
    <t>ECStd10H40pkg2mats</t>
  </si>
  <si>
    <t>Standard 10'x40' - Package with 2" mats</t>
  </si>
  <si>
    <t>ECStd10H4pkg3mats</t>
  </si>
  <si>
    <t>Standard 10'x4' - Package with 3" mats</t>
  </si>
  <si>
    <t>ECStd10H20pkg3mats</t>
  </si>
  <si>
    <t>Standard 10'x20' - Package with 3" mats</t>
  </si>
  <si>
    <t>ECStd10H40pkg3mats</t>
  </si>
  <si>
    <t>Standard 10'x40' - Package with 3" mats</t>
  </si>
  <si>
    <t>8' H MAGNA TRAVERSE WALLS</t>
  </si>
  <si>
    <t>ECMagna8H4pnls</t>
  </si>
  <si>
    <t>Magna 8'x4' - Panels and Holds only</t>
  </si>
  <si>
    <t>ECMagna8H20pnls</t>
  </si>
  <si>
    <t>Magna 8'x20' - Panels and Holds only</t>
  </si>
  <si>
    <t>ECMagna8H40pnls</t>
  </si>
  <si>
    <t>Magna 8'x40' - Panels and Holds only</t>
  </si>
  <si>
    <t>ECMagna8H4pkg2mats</t>
  </si>
  <si>
    <t>Magna 8'x4' - Package with 2" mats</t>
  </si>
  <si>
    <t>ECMagna8H20pkg2mats</t>
  </si>
  <si>
    <t>Magna 8'x20' - Package with 2" mats</t>
  </si>
  <si>
    <t>ECMagna8H40pkg2mats</t>
  </si>
  <si>
    <t>Magna 8'x40' - Package with 2" mats</t>
  </si>
  <si>
    <t>ECMagna8H4pkg3mats</t>
  </si>
  <si>
    <t>Magna 8'x4' - Package with 3" mats</t>
  </si>
  <si>
    <t>ECMagna8H20pkg3mats</t>
  </si>
  <si>
    <t>Magna 8'x20' - Package with 3" mats</t>
  </si>
  <si>
    <t>ECMagna8H40pkg3mats</t>
  </si>
  <si>
    <t>Magna 8'x40' - Package with 3" mats</t>
  </si>
  <si>
    <t>10' H MAGNA TRAVERSE WALLS</t>
  </si>
  <si>
    <t>ECMagna10H4pnls</t>
  </si>
  <si>
    <t>Magna 10'x4' - Panels and Holds only</t>
  </si>
  <si>
    <t>ECMagna10H20pnls</t>
  </si>
  <si>
    <t>Magna 10'x20' - Panels and Holds only</t>
  </si>
  <si>
    <t>ECMagna10H40pnls</t>
  </si>
  <si>
    <t>Magna 10'x40' - Panels and Holds only</t>
  </si>
  <si>
    <t>ECMagna10H4pkg2mats</t>
  </si>
  <si>
    <t>Magna 10'x4' - Package with 2" mats</t>
  </si>
  <si>
    <t>ECMagna10H20pkg2mats</t>
  </si>
  <si>
    <t>Magna 10'x20' - Package with 2" mats</t>
  </si>
  <si>
    <t>ECMagna10H40pkg2mats</t>
  </si>
  <si>
    <t>Magna 10'x40' - Package with 2" mats</t>
  </si>
  <si>
    <t>ECMagna10H4pkg3mats</t>
  </si>
  <si>
    <t>Magna 10'x4' - Package with 3" mats</t>
  </si>
  <si>
    <t>ECMagna10H20pkg3mats</t>
  </si>
  <si>
    <t>Magna 10'x20' - Package with 3" mats</t>
  </si>
  <si>
    <t>ECMagna10H40pkg3mats</t>
  </si>
  <si>
    <t>Magna 10'x40' - Package with 3" mats</t>
  </si>
  <si>
    <t>8' H RELIEF-FEATURE WALLS</t>
  </si>
  <si>
    <t>ECRF8H4pnls</t>
  </si>
  <si>
    <t>Relief Feature 8'x4' - Panels and Holds only</t>
  </si>
  <si>
    <t>ECRF8H20pnls</t>
  </si>
  <si>
    <t>Relief Feature 8'x20' - Panels and Holds only</t>
  </si>
  <si>
    <t>ECRF8H40pnls</t>
  </si>
  <si>
    <t>Relief Feature 8'x40' - Panels and Holds only</t>
  </si>
  <si>
    <t>ECRF8H4pkg2mats</t>
  </si>
  <si>
    <t>Relief Feature 8'x4' - Package with 2" mats</t>
  </si>
  <si>
    <t>ECRF8H20pkg2mats</t>
  </si>
  <si>
    <t>Relief Feature 8'x20' - Package with 2" mats</t>
  </si>
  <si>
    <t>ECRF8H40pkg2mats</t>
  </si>
  <si>
    <t>Relief Feature 8'x40' - Package with 2" mats</t>
  </si>
  <si>
    <t>ECRF8H4pkg3mats</t>
  </si>
  <si>
    <t>Relief Feature 8'x4' - Package with 3" mats</t>
  </si>
  <si>
    <t>ECRF8H20pkg3mats</t>
  </si>
  <si>
    <t>Relief Feature 8'x20' - Package with 3" mats</t>
  </si>
  <si>
    <t>ECRF8H40pkg3mats</t>
  </si>
  <si>
    <t>Relief Feature 8'x40' - Package with 3" mats</t>
  </si>
  <si>
    <t>10' H RELIEF-FEATURE WALLS</t>
  </si>
  <si>
    <t>ECRF10H4pnls</t>
  </si>
  <si>
    <t>Relief Feature 10'x4' - Panels and Holds only</t>
  </si>
  <si>
    <t>ECRF10H20pnls</t>
  </si>
  <si>
    <t>Relief Feature 10'x20' - Panels and Holds only</t>
  </si>
  <si>
    <t>ECRF10H40pnls</t>
  </si>
  <si>
    <t>Relief Feature 10'x40' - Panels and Holds only</t>
  </si>
  <si>
    <t>ECRF10H4pkg2mats</t>
  </si>
  <si>
    <t>Relief Feature 10'x4' - Package with 2" mats</t>
  </si>
  <si>
    <t>ECRF10H20pkg2mats</t>
  </si>
  <si>
    <t>Relief Feature 10'x20' - Package with 2" mats</t>
  </si>
  <si>
    <t>ECRF10H40pkg2mats</t>
  </si>
  <si>
    <t>Relief Feature 10'x40' - Package with 2" mats</t>
  </si>
  <si>
    <t>ECRF10H4pkg3mats</t>
  </si>
  <si>
    <t>Relief Feature 10'x4' - Package with 3" mats</t>
  </si>
  <si>
    <t>ECRF10H20pkg3mats</t>
  </si>
  <si>
    <t>Relief Feature 10'x20' - Package with 3" mats</t>
  </si>
  <si>
    <t>ECRF10H40pkg3mats</t>
  </si>
  <si>
    <t>Relief Feature 10'x40' - Package with 3" mats</t>
  </si>
  <si>
    <t>8' H MAGNA RELIEF-FEATURE WALLS</t>
  </si>
  <si>
    <t>ECMagRF8H4pnls</t>
  </si>
  <si>
    <t>Magna Relief 8'x4' - Panels and Holds only</t>
  </si>
  <si>
    <t>ECMagRF8H20pnls</t>
  </si>
  <si>
    <t>Magna Relief 8'x20' - Panels and Holds only</t>
  </si>
  <si>
    <t>ECMagRF8H40pnls</t>
  </si>
  <si>
    <t>Magna Relief 8'x40' - Panels and Holds only</t>
  </si>
  <si>
    <t>ECMagRF8H4pkg2mats</t>
  </si>
  <si>
    <t>Magna Relief 8'x4' - Package with 2" mats</t>
  </si>
  <si>
    <t>ECMagRF8H20pkg2mats</t>
  </si>
  <si>
    <t>Magna Relief 8'x20' - Package with 2" mats</t>
  </si>
  <si>
    <t>ECMagRF8H40pkg2mats</t>
  </si>
  <si>
    <t>Magna Relief 8'x40' - Package with 2" mats</t>
  </si>
  <si>
    <t>ECMagRF8H4pkg3mats</t>
  </si>
  <si>
    <t>Magna Relief 8'x4' - Package with 3" mats</t>
  </si>
  <si>
    <t>ECMagRF8H20pkg3mats</t>
  </si>
  <si>
    <t>Magna Relief 8'x20' - Package with 3" mats</t>
  </si>
  <si>
    <t>ECMagRF8H40pkg3mats</t>
  </si>
  <si>
    <t>Magna Relief 8'x40' - Package with 3" mats</t>
  </si>
  <si>
    <t>10' H MAGNA RELIEF-FEATURE WALLS</t>
  </si>
  <si>
    <t>ECMagRF10H4pnls</t>
  </si>
  <si>
    <t>Magna Relief 10'x4' - Panels and Holds only</t>
  </si>
  <si>
    <t>ECMagRF10H20pnls</t>
  </si>
  <si>
    <t>Magna Relief 10'x20' - Panels and Holds only</t>
  </si>
  <si>
    <t>ECMagRF10H40pnls</t>
  </si>
  <si>
    <t>Magna Relief 10'x40' - Panels and Holds only</t>
  </si>
  <si>
    <t>ECMagRF10H4pkg2mats</t>
  </si>
  <si>
    <t>Magna Relief 10'x4' - Package with 2" mats</t>
  </si>
  <si>
    <t>ECMagRF10H20pkg2mats</t>
  </si>
  <si>
    <t>Magna Relief 10'x20' - Package with 2" mats</t>
  </si>
  <si>
    <t>ECMagRF10H40pkg2mats</t>
  </si>
  <si>
    <t>Magna Relief 10'x40' - Package with 2" mats</t>
  </si>
  <si>
    <t>ECMagRF10H4pkg3mats</t>
  </si>
  <si>
    <t>Magna Relief 10'x4' - Package with 3" mats</t>
  </si>
  <si>
    <t>ECMagRF10H20pkg3mats</t>
  </si>
  <si>
    <t>Magna Relief 10'x20' - Package with 3" mats</t>
  </si>
  <si>
    <t>ECMagRF10H40pkg3mats</t>
  </si>
  <si>
    <t>Magna Relief 10'x40' - Package with 3" mats</t>
  </si>
  <si>
    <t>8' H SANDSTONE RELIEF-FEATURE WALLS</t>
  </si>
  <si>
    <t>ECSand8H4pnls</t>
  </si>
  <si>
    <t>Sandstone 8'x4' - Panels and Holds only</t>
  </si>
  <si>
    <t>ECSand8H20pnls</t>
  </si>
  <si>
    <t>Sandstone 8'x20' - Panels and Holds only</t>
  </si>
  <si>
    <t>ECSand8H40pnls</t>
  </si>
  <si>
    <t>Sandstone 8'x40' - Panels and Holds only</t>
  </si>
  <si>
    <t>ECSand8H4pkg2mats</t>
  </si>
  <si>
    <t>Sandstone 8'x4' - Package with 2" mats</t>
  </si>
  <si>
    <t>ECSand8H20pkg2mats</t>
  </si>
  <si>
    <t>Sandstone 8'x20' - Package with 2" mats</t>
  </si>
  <si>
    <t>ECSand8H40pkg2mats</t>
  </si>
  <si>
    <t>Sandstone 8'x40' - Package with 2" mats</t>
  </si>
  <si>
    <t>ECSand8H4pkg3mats</t>
  </si>
  <si>
    <t>Sandstone 8'x4' - Package with 3" mats</t>
  </si>
  <si>
    <t>ECSand8H20pkg3mats</t>
  </si>
  <si>
    <t>Sandstone 8'x20' - Package with 3" mats</t>
  </si>
  <si>
    <t>ECSand8H40pkg3mats</t>
  </si>
  <si>
    <t>Sandstone 8'x40' - Package with 3" mats</t>
  </si>
  <si>
    <t>10' H SANDSTONE RELIEF-FEATURE WALLS</t>
  </si>
  <si>
    <t>ECSand10H4pnls</t>
  </si>
  <si>
    <t>Sandstone 10'x4' - Panels and Holds only</t>
  </si>
  <si>
    <t>ECSand10H20pnls</t>
  </si>
  <si>
    <t>Sandstone 10'x20' - Panels and Holds only</t>
  </si>
  <si>
    <t>ECSand10H40pnls</t>
  </si>
  <si>
    <t>Sandstone 10'x40' - Panels and Holds only</t>
  </si>
  <si>
    <t>ECSand10H4pkg2mats</t>
  </si>
  <si>
    <t>Sandstone 10'x4' - Package with 2" mats</t>
  </si>
  <si>
    <t>ECSand10H20pkg2mats</t>
  </si>
  <si>
    <t>Sandstone 10'x20' - Package with 2" mats</t>
  </si>
  <si>
    <t>ECSand10H40pkg2mats</t>
  </si>
  <si>
    <t>Sandstone 10'x40' - Package with 2" mats</t>
  </si>
  <si>
    <t>ECSand10H4pkg3mats</t>
  </si>
  <si>
    <t>Sandstone 10'x4' - Package with 3" mats</t>
  </si>
  <si>
    <t>ECSand10H20pkg3mats</t>
  </si>
  <si>
    <t>Sandstone 10'x20' - Package with 3" mats</t>
  </si>
  <si>
    <t>ECSand10H40pkg3mats</t>
  </si>
  <si>
    <t>Sandstone 10'x40' - Package with 3" mats</t>
  </si>
  <si>
    <t>8' HIGH DISCOVERY DRY ERASE WALLS</t>
  </si>
  <si>
    <t>ECDiscDE4pnls</t>
  </si>
  <si>
    <t>Discovery Dry Erase 8'x4' - Panels and Holds only</t>
  </si>
  <si>
    <t>ECDiscDE20pnls</t>
  </si>
  <si>
    <t>Discovery Dry Erase 8'x20' - Panels and Holds only</t>
  </si>
  <si>
    <t>ECDiscDE40pnls</t>
  </si>
  <si>
    <t>Discovery Dry Erase 8'x40' - Panels and Holds only</t>
  </si>
  <si>
    <t>ECDiscDE4pkg2mats</t>
  </si>
  <si>
    <t>Discovery Dry Erase 8'x4' - Package with 2" mats</t>
  </si>
  <si>
    <t>ECDiscDE20pkg2mats</t>
  </si>
  <si>
    <t>Discovery Dry Erase 8'x20' - Package with 2" mats</t>
  </si>
  <si>
    <t>ECDiscDE40pkg2mats</t>
  </si>
  <si>
    <t>Discovery Dry Erase 8'x40' - Package with 2" mats</t>
  </si>
  <si>
    <t>ECDiscDE4pkg3mats</t>
  </si>
  <si>
    <t>Discovery Dry Erase 8'x4' - Package with 3" mats</t>
  </si>
  <si>
    <t>ECDiscDE20pkg3mats</t>
  </si>
  <si>
    <t>Discovery Dry Erase 8'x20' - Package with 3" mats</t>
  </si>
  <si>
    <t>ECDiscDE40pkg3mats</t>
  </si>
  <si>
    <t>Discovery Dry Erase 8'x40' - Package with 3" mats</t>
  </si>
  <si>
    <t>10' HIGH DISCOVERY DRY ERASE WALLS</t>
  </si>
  <si>
    <t>ECDisc10DE4pnls</t>
  </si>
  <si>
    <t>Discovery Dry Erase 10'x4' - Panels and Holds only</t>
  </si>
  <si>
    <t>ECDisc10DE20pnls</t>
  </si>
  <si>
    <t>Discovery Dry Erase 10'x20' - Panels and Holds only</t>
  </si>
  <si>
    <t>ECDisc10DE40pnls</t>
  </si>
  <si>
    <t>Discovery Dry Erase 10'x40' - Panels and Holds only</t>
  </si>
  <si>
    <t>ECDisc10DE4pkg2mats</t>
  </si>
  <si>
    <t>Discovery Dry Erase 10'x4' - Package with 2" mats</t>
  </si>
  <si>
    <t>ECDisc10DE20pkg2mats</t>
  </si>
  <si>
    <t>Discovery Dry Erase 10'x20' - Package with 2" mats</t>
  </si>
  <si>
    <t>ECDisc10DE40pkg2mats</t>
  </si>
  <si>
    <t>Discovery Dry Erase 10'x40' - Package with 2" mats</t>
  </si>
  <si>
    <t>ECDisc10DE4pkg3mats</t>
  </si>
  <si>
    <t>Discovery Dry Erase 10'x4' - Package with 3" mats</t>
  </si>
  <si>
    <t>ECDisc10DE20pkg3mats</t>
  </si>
  <si>
    <t>Discovery Dry Erase 10'x20' - Package with 3" mats</t>
  </si>
  <si>
    <t>ECDisc10DE40pkg3mats</t>
  </si>
  <si>
    <t>Discovery Dry Erase 10'x40' - Package with 3" mats</t>
  </si>
  <si>
    <t>8' HIGH SUPERIOR TRAVERSE WALLS</t>
  </si>
  <si>
    <t>ECSup8H4pnls</t>
  </si>
  <si>
    <t>Superior Rock 8'x4' - Panels and Holds only</t>
  </si>
  <si>
    <t>ECSup8H20pnls</t>
  </si>
  <si>
    <t>Superior Rock 8'x20' - Panels and Holds only</t>
  </si>
  <si>
    <t>ECSup8H40pnls</t>
  </si>
  <si>
    <t>Superior Rock 8'x40' - Panels and Holds only</t>
  </si>
  <si>
    <t>ECSup8H4pkg2mats</t>
  </si>
  <si>
    <t>Superior 8'x4' - Package with 2" mats</t>
  </si>
  <si>
    <t>ECSup8H20pkg2mats</t>
  </si>
  <si>
    <t>Superior 8'x20' - Package with 2" mats</t>
  </si>
  <si>
    <t>ECSup8H40pkg2mats</t>
  </si>
  <si>
    <t>Superior 8'x40' - Package with 2" mats</t>
  </si>
  <si>
    <t>8' HIGH ADAPTIVE TRAVERSE WALLS</t>
  </si>
  <si>
    <t>ECAdapt4pnls</t>
  </si>
  <si>
    <t>Adaptive 8'x4' - Panels and Holds only</t>
  </si>
  <si>
    <t>ECAdapt12pnls</t>
  </si>
  <si>
    <t>Adaptive 8'x12' - Panels and Holds only</t>
  </si>
  <si>
    <t>ECAdapt20pnls</t>
  </si>
  <si>
    <t>Adaptive 8'x20' - Panels and Holds only</t>
  </si>
  <si>
    <t>ECAdapt4pkg</t>
  </si>
  <si>
    <t>Adaptive 8'x4' -  Package with 2" mats</t>
  </si>
  <si>
    <t>ECAdapt12pkg</t>
  </si>
  <si>
    <t>Adaptive 8'x12' -  Package with 2" mats</t>
  </si>
  <si>
    <t>ECAdapt20pkg</t>
  </si>
  <si>
    <t>Adaptive 8'x20' -  Package with 2" mats</t>
  </si>
  <si>
    <t>8' H RIVER ROCK WALLS (GRANITE OR SLATE)</t>
  </si>
  <si>
    <t>ECRiverRock8h4pnls</t>
  </si>
  <si>
    <t>River Rock 8'x4' - Panels and Holds only</t>
  </si>
  <si>
    <t>ECRiverRock8H20pnls</t>
  </si>
  <si>
    <t>River Rock 8'x20' - Panels and Holds only</t>
  </si>
  <si>
    <t>ECRiverRock8H40pnls</t>
  </si>
  <si>
    <t>River Rock 8'x40' - Panels and Holds only</t>
  </si>
  <si>
    <t>ECRiverRock8H4pkg2mats</t>
  </si>
  <si>
    <t>River Rock 8'x4' - Package with 2" mats</t>
  </si>
  <si>
    <t>ECRiverRock8H20pkg2mats</t>
  </si>
  <si>
    <t>River Rock 8'x20' - Package with 2" mats</t>
  </si>
  <si>
    <t>ECRiverRock8H40pkg2mats</t>
  </si>
  <si>
    <t>River Rock 8'x40' - Package with 2" mats</t>
  </si>
  <si>
    <t>ECRiverRock8H4pkg3mats</t>
  </si>
  <si>
    <t>River Rock 8'x4' - Package with 3" mats</t>
  </si>
  <si>
    <t>ECRiverRock8H20pkg3mats</t>
  </si>
  <si>
    <t>River Rock 8'x20' - Package with 3" mats</t>
  </si>
  <si>
    <t>ECRiverRock8H40pkg3mats</t>
  </si>
  <si>
    <t>River Rock 8'x40' - Package with 3" mats</t>
  </si>
  <si>
    <t>10' H RIVER ROCK WALLS (GRANITE OR SLATE)</t>
  </si>
  <si>
    <t>ECRiverRock10h4pnls</t>
  </si>
  <si>
    <t>River Rock 10'x4' - Panels and Holds only</t>
  </si>
  <si>
    <t>ECRiverRock10H20pnls</t>
  </si>
  <si>
    <t>River Rock 10'x20' - Panels and Holds only</t>
  </si>
  <si>
    <t>ECRiverRock10H40pnls</t>
  </si>
  <si>
    <t>River Rock 10'x40' - Panels and Holds only</t>
  </si>
  <si>
    <t>ECRiverRock10H4pkg2mats</t>
  </si>
  <si>
    <t>River Rock 10'x4' - Package with 2" mats</t>
  </si>
  <si>
    <t>ECRiverRock10H20pkg2mats</t>
  </si>
  <si>
    <t>River Rock 10'x20' - Package with 2" mats</t>
  </si>
  <si>
    <t>ECRiverRock10H40pkg2mats</t>
  </si>
  <si>
    <t>River Rock 10'x40' - Package with 2" mats</t>
  </si>
  <si>
    <t>ECRiverRock10H4pkg3mats</t>
  </si>
  <si>
    <t>River Rock 10'x4' - Package with 3" mats</t>
  </si>
  <si>
    <t>ECRiverRock10H20pkg3mats</t>
  </si>
  <si>
    <t>River Rock 10'x20' - Package with 3" mats</t>
  </si>
  <si>
    <t>ECRiverRock10H40pkg3mats</t>
  </si>
  <si>
    <t>River Rock 10'x40' - Package with 3" mats</t>
  </si>
  <si>
    <t>8' H BALTIC BIRCH WALLS</t>
  </si>
  <si>
    <t>ECBalticBirch8h4pnls</t>
  </si>
  <si>
    <t>Baltic Birch 8'x4' - Panels and Holds only</t>
  </si>
  <si>
    <t>ECBalticBirch8H20pnls</t>
  </si>
  <si>
    <t>Baltic Birch 8'x20' - Panels and Holds only</t>
  </si>
  <si>
    <t>ECBalticBirch8H40pnls</t>
  </si>
  <si>
    <t>Baltic Birch 8'x40' - Panels and Holds only</t>
  </si>
  <si>
    <t>ECBalticBirch8H4pkg2mats</t>
  </si>
  <si>
    <t>Baltic Birch 8'x4' - Package with 2" mats</t>
  </si>
  <si>
    <t>ECBalticBirch8H20pkg2mats</t>
  </si>
  <si>
    <t>Baltic Birch 8'x20' - Package with 2" mats</t>
  </si>
  <si>
    <t>ECBalticBirch8H40pkg2mats</t>
  </si>
  <si>
    <t>Baltic Birch 8'x40' - Package with 2" mats</t>
  </si>
  <si>
    <t>ECBalticBirch8H4pkg3mats</t>
  </si>
  <si>
    <t>Baltic Birch 8'x4' - Package with 3" mats</t>
  </si>
  <si>
    <t>ECBalticBirch8H20pkg3mats</t>
  </si>
  <si>
    <t>Baltic Birch 8'x20' - Package with 3" mats</t>
  </si>
  <si>
    <t>ECBalticBirch8H40pkg3mats</t>
  </si>
  <si>
    <t>Baltic Birch 8'x40' - Package with 3" mats</t>
  </si>
  <si>
    <t>10' H BALTIC BIRCH WALLS</t>
  </si>
  <si>
    <t>ECBalticBirch10h4pnls</t>
  </si>
  <si>
    <t>Baltic Birch 10'x4' - Panels and Holds only</t>
  </si>
  <si>
    <t>ECBalticBirch10H20pnls</t>
  </si>
  <si>
    <t>Baltic Birch 10'x20' - Panels and Holds only</t>
  </si>
  <si>
    <t>ECBalticBirch10H40pnls</t>
  </si>
  <si>
    <t>Baltic Birch 10'x40' - Panels and Holds only</t>
  </si>
  <si>
    <t>ECBalticBirch10H4pkg2mats</t>
  </si>
  <si>
    <t>Baltic Birch 10'x4' - Package with 2" mats</t>
  </si>
  <si>
    <t>ECBalticBirch10H20pkg2mats</t>
  </si>
  <si>
    <t>Baltic Birch 10'x20' - Package with 2" mats</t>
  </si>
  <si>
    <t>ECBalticBirch10H40pkg2mats</t>
  </si>
  <si>
    <t>Baltic Birch 10'x40' - Package with 2" mats</t>
  </si>
  <si>
    <t>ECBalticBirch10H4pkg3mats</t>
  </si>
  <si>
    <t>Baltic Birch 10'x4' - Package with 3" mats</t>
  </si>
  <si>
    <t>ECBalticBirch10H20pkg3mats</t>
  </si>
  <si>
    <t>Baltic Birch 10'x20' - Package with 3" mats</t>
  </si>
  <si>
    <t>ECBalticBirch10H40pkg3mats</t>
  </si>
  <si>
    <t>Baltic Birch 10'x40' - Package with 3" mats</t>
  </si>
  <si>
    <t>8' H CHROMA WALLS</t>
  </si>
  <si>
    <t>ECChroma8H4pnls</t>
  </si>
  <si>
    <t>Chroma 8'x4' - Panels and Holds only</t>
  </si>
  <si>
    <t>ECChroma8H20pnls</t>
  </si>
  <si>
    <t>Chroma 8'x20' - Panels and Holds only</t>
  </si>
  <si>
    <t>ECChroma8H40pnls</t>
  </si>
  <si>
    <t>Chroma 8'x40' - Panels and Holds only</t>
  </si>
  <si>
    <t>ECChroma8H4pkg2mats</t>
  </si>
  <si>
    <t>Chroma 8'x4' - Package with 2" mats</t>
  </si>
  <si>
    <t>ECChroma8H20pkg2mats</t>
  </si>
  <si>
    <t>Chroma 8'x20' - Package with 2" mats</t>
  </si>
  <si>
    <t>ECChroma8H40pkg2mats</t>
  </si>
  <si>
    <t>Chroma 8'x40' - Package with 2" mats</t>
  </si>
  <si>
    <t>ECChroma8H4pkg3mats</t>
  </si>
  <si>
    <t>Chroma 8'x4' - Package with 3" mats</t>
  </si>
  <si>
    <t>ECChroma8H20pkg3mats</t>
  </si>
  <si>
    <t>Chroma 8'x20' - Package with 3" mats</t>
  </si>
  <si>
    <t>ECChroma8H40pkg3mats</t>
  </si>
  <si>
    <t>Chroma 8'x40' - Package with 3" mats</t>
  </si>
  <si>
    <t>10' H CHROMA WALLS</t>
  </si>
  <si>
    <t>ECChroma10H4pnls</t>
  </si>
  <si>
    <t>Chroma 10'x4' - Panels and Holds only</t>
  </si>
  <si>
    <t>ECChroma10H20pnls</t>
  </si>
  <si>
    <t>Chroma 10'x20' - Panels and Holds only</t>
  </si>
  <si>
    <t>ECChroma10H40pnls</t>
  </si>
  <si>
    <t>Chroma 10'x40' - Panels and Holds only</t>
  </si>
  <si>
    <t>ECChroma10H4pkg2mats</t>
  </si>
  <si>
    <t>Chroma 10'x4' - Package with 2" mats</t>
  </si>
  <si>
    <t>ECChroma10H20pkg2mats</t>
  </si>
  <si>
    <t>Chroma 10'x20' - Package with 2" mats</t>
  </si>
  <si>
    <t>ECChroma10H40pkg2mats</t>
  </si>
  <si>
    <t>Chroma 10'x40' - Package with 2" mats</t>
  </si>
  <si>
    <t>ECChroma10H4pkg3mats</t>
  </si>
  <si>
    <t>Chroma 10'x4' - Package with 3" mats</t>
  </si>
  <si>
    <t>ECChroma10H20pkg3mats</t>
  </si>
  <si>
    <t>Chroma 10'x20' - Package with 3" mats</t>
  </si>
  <si>
    <t>ECChroma10H40pkg3mats</t>
  </si>
  <si>
    <t>Chroma 10'x40' - Package with 3" mats</t>
  </si>
  <si>
    <t>CLIMB-ABLE WALLS</t>
  </si>
  <si>
    <t>ECClimbAble</t>
  </si>
  <si>
    <t>Climb-Able Wall No Mats</t>
  </si>
  <si>
    <t>ECClimbAble8h2mats</t>
  </si>
  <si>
    <t>Climb-Able Wall With 2" Mats</t>
  </si>
  <si>
    <t>MURAL WALLS (Mountain, Ocean, Outer Space or Jungle)</t>
  </si>
  <si>
    <t>MURAL8H20</t>
  </si>
  <si>
    <t xml:space="preserve">20' Mural Wall </t>
  </si>
  <si>
    <t>MURAL8H20pkg2mats</t>
  </si>
  <si>
    <t>20' Mural Wall - Package with 2" mats</t>
  </si>
  <si>
    <t>MURAL8H40</t>
  </si>
  <si>
    <t>40' Mural Wall</t>
  </si>
  <si>
    <t>MURAL8H40pkg2mats</t>
  </si>
  <si>
    <t>40' Mural Wall - Package with 2" mats</t>
  </si>
  <si>
    <t>MURAL8H20CUST</t>
  </si>
  <si>
    <t>20' Mural Wall Custom Image/logo (without mats)</t>
  </si>
  <si>
    <t>MURAL8H40CUST</t>
  </si>
  <si>
    <t>40' Mural Wall Custom Image/logo (without mats)</t>
  </si>
  <si>
    <t>WALL UPGRADES &amp; ADDITIONS</t>
  </si>
  <si>
    <t>MATCCC</t>
  </si>
  <si>
    <t>Mat Custom Color (per 4' section)</t>
  </si>
  <si>
    <t>PNLCCC</t>
  </si>
  <si>
    <t>Panel Custom Color (per 4' section)</t>
  </si>
  <si>
    <t>MAT-LOCKING SYSTEMS</t>
  </si>
  <si>
    <t>2CSM6x4</t>
  </si>
  <si>
    <t>2" Mats 6'x4' W/Cabled Matlocking System</t>
  </si>
  <si>
    <t>2CMS6x20</t>
  </si>
  <si>
    <t>2" Mats 6'x20' W/Cabled Matlocking System</t>
  </si>
  <si>
    <t>2CMS6x40</t>
  </si>
  <si>
    <t>2" Mats 6'x40' W/Cabled Matlocking System</t>
  </si>
  <si>
    <t>CSMxcable</t>
  </si>
  <si>
    <t>Additional Cable for Matlocking (per foot)</t>
  </si>
  <si>
    <t>CMSPHold</t>
  </si>
  <si>
    <t>Matlocking Purple Hold</t>
  </si>
  <si>
    <t>PNLFR</t>
  </si>
  <si>
    <t>Fire Retardant Panel Upgrade (per 4' section)</t>
  </si>
  <si>
    <t>CORDLESS MAT-LOCKING SYSTEMS</t>
  </si>
  <si>
    <t>2CRDLS6x4</t>
  </si>
  <si>
    <t>2" Mats 6'x4' Cordless Mat-locking System</t>
  </si>
  <si>
    <t>2CRDLS6x20</t>
  </si>
  <si>
    <t>2" Mats 6'x20' W/Cordless Mat-locking System</t>
  </si>
  <si>
    <t>2CRDLS6x40</t>
  </si>
  <si>
    <t>2" Mats 6'x40' W/Cordless Mat-locking System</t>
  </si>
  <si>
    <t>3CRDLS6x4</t>
  </si>
  <si>
    <t>3" Mats 6'x4' W/Cordless Mat-locking System</t>
  </si>
  <si>
    <t>3CRDLS6x20</t>
  </si>
  <si>
    <t>3" Mats 6'x20' W/Cordless Mat-locking System</t>
  </si>
  <si>
    <t>3CRDLS6x40</t>
  </si>
  <si>
    <t>3" Mats 6'x40' W/Cordless Mat-locking System</t>
  </si>
  <si>
    <t>2CRDLS6x4ClassC</t>
  </si>
  <si>
    <t>2" Mats 6'x4' Cordless Mat-locking System FR Class C</t>
  </si>
  <si>
    <t>2CRDLS6x20ClassC</t>
  </si>
  <si>
    <t>2" Mats 6'x20' W/Cordless Mat-locking System FR Class C</t>
  </si>
  <si>
    <t>2CRDLS6x40ClassC</t>
  </si>
  <si>
    <t>2" Mats 6'x40' W/Cordless Mat-locking System FR Class C</t>
  </si>
  <si>
    <t>3CRDLS6x4ClassC</t>
  </si>
  <si>
    <t>3" Mats 6'x4' Cordless Mat-locking System FR Class C</t>
  </si>
  <si>
    <t>3CRDLS6x20ClassC</t>
  </si>
  <si>
    <t>3" Mats 6'x20' W/Cordless Mat-locking System FR Class C</t>
  </si>
  <si>
    <t>3CRDLS6x40ClassC</t>
  </si>
  <si>
    <t>3" Mats 6'x40' W/Cordless Mat-locking System FR Class C</t>
  </si>
  <si>
    <t>2CRDLS6x4NFPA</t>
  </si>
  <si>
    <t>2" Mats 6'x4' Cordless Mat-locking System FR NFPA 286</t>
  </si>
  <si>
    <t>2CRDLS6x20NFPA</t>
  </si>
  <si>
    <t>2" Mats 6'x20' W/Cordless Mat-locking System FR NFPA 286</t>
  </si>
  <si>
    <t>2CRDLS6x40NFPA</t>
  </si>
  <si>
    <t>2" Mats 6'x40' W/Cordless Mat-locking System FR NFPA 286</t>
  </si>
  <si>
    <t>3CRDLS6x4NFPA</t>
  </si>
  <si>
    <t>3" Mats 6'x4' Cordless Mat-locking System FR NFPA 286</t>
  </si>
  <si>
    <t>3CRDLS6x20NFPA</t>
  </si>
  <si>
    <t>3" Mats 6'x20' W/Cordless Mat-locking System FR NFPA 286</t>
  </si>
  <si>
    <t>3CRDLS6x40NFPA</t>
  </si>
  <si>
    <t>3" Mats 6'x40' W/Cordless Mat-locking System FR NFPA 286</t>
  </si>
  <si>
    <t>ACTIVITIES/CURRICULUM</t>
  </si>
  <si>
    <t>CURR.Assessment</t>
  </si>
  <si>
    <t>Assessment Package</t>
  </si>
  <si>
    <t>CURR.CWBW</t>
  </si>
  <si>
    <t>Choose Well, Be Well</t>
  </si>
  <si>
    <t>CURR.CAA</t>
  </si>
  <si>
    <t>Climb Across America</t>
  </si>
  <si>
    <t>CURR.C4C</t>
  </si>
  <si>
    <t>Climbing for Character</t>
  </si>
  <si>
    <t>CURR.CTW3</t>
  </si>
  <si>
    <t>Climbing The Walls Activity Version 3</t>
  </si>
  <si>
    <t>INSTALLATION</t>
  </si>
  <si>
    <t>Install.TW.17</t>
  </si>
  <si>
    <t xml:space="preserve">   1-7 pnls - Installation</t>
  </si>
  <si>
    <t>Install.TW.820</t>
  </si>
  <si>
    <t xml:space="preserve">   8-20 pnls - Installation</t>
  </si>
  <si>
    <t>HAND HOLDS</t>
  </si>
  <si>
    <t>HH.BEG.Green</t>
  </si>
  <si>
    <t>Beginner Holds – Green (10)</t>
  </si>
  <si>
    <t>HH.INT.Yellow</t>
  </si>
  <si>
    <t>Intermediate Holds – Yellow (10)</t>
  </si>
  <si>
    <t>HH.ADV.Red</t>
  </si>
  <si>
    <t>Advanced Holds – Red (10)</t>
  </si>
  <si>
    <t>HH.Alpha.Bolt</t>
  </si>
  <si>
    <t>Alphabet Bolt-on (26) Blue</t>
  </si>
  <si>
    <t>HH.Alpha.Single.Bolt</t>
  </si>
  <si>
    <t>Alphabet Single Letter Bolt-on Blue</t>
  </si>
  <si>
    <t>HH.Num.Single.Bol</t>
  </si>
  <si>
    <t>Number Bolt-on per set (10) Red</t>
  </si>
  <si>
    <t>HH.Character.1</t>
  </si>
  <si>
    <t>Climbing for Char. Set 1 (34)</t>
  </si>
  <si>
    <t>HH.Character.2</t>
  </si>
  <si>
    <t>Climbing for Char. Set 2 (29)</t>
  </si>
  <si>
    <t>HH.Critterz</t>
  </si>
  <si>
    <t>Critterz (10) Bolt On</t>
  </si>
  <si>
    <t>HH.Alpha.EZ</t>
  </si>
  <si>
    <t>Easymount Alphabet (26) Blue</t>
  </si>
  <si>
    <t>HH.Numbers.EZ</t>
  </si>
  <si>
    <t>Easymount Number (10) Red</t>
  </si>
  <si>
    <t>HH.Let/Num.EZ</t>
  </si>
  <si>
    <t>Easymount Letter/Number (1)</t>
  </si>
  <si>
    <t>HH.Retro.1</t>
  </si>
  <si>
    <t>Retro Mix 1 Blue (10) Bolt-on</t>
  </si>
  <si>
    <t>HH.Retro.2</t>
  </si>
  <si>
    <t>Retro Mix 2 Purple (10) Bolt-on</t>
  </si>
  <si>
    <t>HH.Retro.3</t>
  </si>
  <si>
    <t>Retro Mix 3 Red (10) Bolt-on</t>
  </si>
  <si>
    <t>HH.Retro.4</t>
  </si>
  <si>
    <t>Retro Mix 4 Yellow (10) Bolt-on</t>
  </si>
  <si>
    <t>HH.Classic.Jumbos5</t>
  </si>
  <si>
    <t>Classic Jumbos 5 Orange (10) Bolt-on Beginner</t>
  </si>
  <si>
    <t>HH.Classic.Jumbos15</t>
  </si>
  <si>
    <t xml:space="preserve">Classic Jumbos 15 Orange (10) Bolt-on Beginner </t>
  </si>
  <si>
    <t>HH.Classic.Jumbos17</t>
  </si>
  <si>
    <t>Classic Jumbos 17 Green (10) Bolt-on Beginner</t>
  </si>
  <si>
    <t>HH.Classic.Jumbos20</t>
  </si>
  <si>
    <t>Classic Jumbos 20 Yellow (10) Bolt-on Beginner</t>
  </si>
  <si>
    <t>HH.Classic.Keystone5</t>
  </si>
  <si>
    <t xml:space="preserve">Classic Keystone 5 Purple (10) Bolt-on Intermediate </t>
  </si>
  <si>
    <t>HH.Classic.Keystone25</t>
  </si>
  <si>
    <t>Classic Keystone 25 Yellow (10) Bolt-on Intermediate</t>
  </si>
  <si>
    <t>HH.Classic.Keystone26</t>
  </si>
  <si>
    <t>Classic Keystone 26 Red (10) Bolt-on Intermediate</t>
  </si>
  <si>
    <t>HH.Classic.Keystone28</t>
  </si>
  <si>
    <t xml:space="preserve">Classic Keystone 28 Yellow (10) Bolt-on Intermediate </t>
  </si>
  <si>
    <t>HH.RockRealistic</t>
  </si>
  <si>
    <t xml:space="preserve">Classic Rock Realistic 1 (10) Bolt-on Intermediate
</t>
  </si>
  <si>
    <t>HH.Classic.Poprocks11</t>
  </si>
  <si>
    <t>Classic Poprocks 11 Green (10) Bolt-on Advanced</t>
  </si>
  <si>
    <t>HH.Classic.Poprocks13</t>
  </si>
  <si>
    <t>Classic Poprocks 13 Red (10) Bolt-on Advanced</t>
  </si>
  <si>
    <t>ACCESSORIES</t>
  </si>
  <si>
    <t>ACC.ActPouch</t>
  </si>
  <si>
    <t>Activity Pouch</t>
  </si>
  <si>
    <t>ACC.BallHolder.1</t>
  </si>
  <si>
    <t>Ball Holder (1)</t>
  </si>
  <si>
    <t>ACC.BallHolder.10</t>
  </si>
  <si>
    <t>Ball Holder (10) Set</t>
  </si>
  <si>
    <t>ACC.ClimbRules</t>
  </si>
  <si>
    <t>Climbing Rules Sign</t>
  </si>
  <si>
    <t>ACC.ClimbRulesFrench</t>
  </si>
  <si>
    <t>Climbing Rules Sign French</t>
  </si>
  <si>
    <t>ACC.DiscPlates</t>
  </si>
  <si>
    <t>Discovery Plates (10)</t>
  </si>
  <si>
    <t>ACC.Dyslexie</t>
  </si>
  <si>
    <t>Dyslexie Font Magnet Set</t>
  </si>
  <si>
    <t>ACC.MagnaFlags</t>
  </si>
  <si>
    <t>Magna Flags (10)</t>
  </si>
  <si>
    <t>ACC.OutletFrame.Double</t>
  </si>
  <si>
    <t>Outlet Frame Double</t>
  </si>
  <si>
    <t>ACC.OutletFrame.Single</t>
  </si>
  <si>
    <t>Outlet Frame Single</t>
  </si>
  <si>
    <t>ACC.OVERHANGBB</t>
  </si>
  <si>
    <t>Baltic Birch Overhang (2" Mats with 2' Extension)</t>
  </si>
  <si>
    <t>ACC.PEGBOARD</t>
  </si>
  <si>
    <t>Peg Board</t>
  </si>
  <si>
    <t>ACC.TWCC</t>
  </si>
  <si>
    <t>Traverse Wall Challenge Course</t>
  </si>
  <si>
    <t>ACC.UCC</t>
  </si>
  <si>
    <t>Ultimate Traverse Wall Challenge Course</t>
  </si>
  <si>
    <t>ACC.UCC.HOOKS</t>
  </si>
  <si>
    <t>Ultimate Traverse Wall Challenge Course - Hooks Only</t>
  </si>
  <si>
    <t>ACC.UCC.LOOPS</t>
  </si>
  <si>
    <t>Ultimate Traverse Wall Challenge Course - Loops Only</t>
  </si>
  <si>
    <t>ACC.UCC.PEGS</t>
  </si>
  <si>
    <t>Ultimate Traverse Wall Challenge Course - Pegs Only</t>
  </si>
  <si>
    <t>ACC.Versa10Hoops</t>
  </si>
  <si>
    <t>Versa Challenge Course Set of 10 With Hoops</t>
  </si>
  <si>
    <t>ACC.Versa10NoHoops</t>
  </si>
  <si>
    <t>Versa Challenge Course Set of 10 Without Hoops</t>
  </si>
  <si>
    <t>ACC.Versa5Hoops</t>
  </si>
  <si>
    <t>Versa Challenge Course Set of 5 With Hoops</t>
  </si>
  <si>
    <t>ACC.Versa5NoHoops</t>
  </si>
  <si>
    <t>Versa Challenge Course Set of 5 Without Hoops</t>
  </si>
  <si>
    <t>ACC.HTNUTS.Zinc</t>
  </si>
  <si>
    <t>H-T-Nuts Zinc Plated (50)</t>
  </si>
  <si>
    <t>ACC.516.Allen</t>
  </si>
  <si>
    <t>Allen Wrench 5/16" (HH)</t>
  </si>
  <si>
    <t>ACC.732.Allen</t>
  </si>
  <si>
    <t>Allen Wrench 7/32 (tab)</t>
  </si>
  <si>
    <t>ACC.Star.Allen</t>
  </si>
  <si>
    <t>Allen Wrench Star Security</t>
  </si>
  <si>
    <t>SAFARI JUNGLE GYM</t>
  </si>
  <si>
    <t>PLAY PIECES W/O MATS</t>
  </si>
  <si>
    <t>JG.MonkeyBars</t>
  </si>
  <si>
    <t>Monkey Bars</t>
  </si>
  <si>
    <t>JG.WildWeb</t>
  </si>
  <si>
    <t>Wild Web</t>
  </si>
  <si>
    <t>JG.SwingSteppers</t>
  </si>
  <si>
    <t>Swing Steppers</t>
  </si>
  <si>
    <t>JG.PlankWalk</t>
  </si>
  <si>
    <t>Plank Walk</t>
  </si>
  <si>
    <t>JG.CircleSteppers</t>
  </si>
  <si>
    <t>Circle Steppers</t>
  </si>
  <si>
    <t>PLAY PIECES W/ MATS</t>
  </si>
  <si>
    <t>JG.MonkeyBars.2pkg</t>
  </si>
  <si>
    <t>Monkey Bars Package w/2" mats</t>
  </si>
  <si>
    <t>JG.WildWeb.2pkg</t>
  </si>
  <si>
    <t>Wild Web Package w/2" mats</t>
  </si>
  <si>
    <t>JG.SwingSteppers.2pkg</t>
  </si>
  <si>
    <t>Swing Steppers w/2" mats</t>
  </si>
  <si>
    <t>JG.PlankWalk.2pkg</t>
  </si>
  <si>
    <t>Plank Walk w/2" mats</t>
  </si>
  <si>
    <t>JG.CircleSteppers.2pkg</t>
  </si>
  <si>
    <t>Circle Steppers w/2" mats</t>
  </si>
  <si>
    <t>JG.CornerMonkeyBar.2pkg</t>
  </si>
  <si>
    <t>Monkey Bar Corner Package w/2" mats</t>
  </si>
  <si>
    <t>JG.CornerWildWeb.2pkg</t>
  </si>
  <si>
    <t>Wild Web Corner Package w/2" mats</t>
  </si>
  <si>
    <t>SAFARI NINJA CIRCUITS W/ MATS</t>
  </si>
  <si>
    <t>JG.NinjaSmall.2Pkg</t>
  </si>
  <si>
    <t>Safari Jungle Gym Ninja Circuit, Small Package</t>
  </si>
  <si>
    <t>JG.NinjaMedium.2Pkg</t>
  </si>
  <si>
    <t>Safari Jungle Gym Ninja Circuit, Medium Package</t>
  </si>
  <si>
    <t>JG.NinjaLarge.2Pkg</t>
  </si>
  <si>
    <t>Safari Jungle Gym Ninja Circuit, Large Package</t>
  </si>
  <si>
    <t>HIJINX NINJA COURSE</t>
  </si>
  <si>
    <t>Hijinx.Ninja Course K-2</t>
  </si>
  <si>
    <t>Grades K-2 Hijinx Ninja Course</t>
  </si>
  <si>
    <t>Hijinx.Ninja Course K-2 w/ Flooring</t>
  </si>
  <si>
    <t>Grades K-2 Hijinx Ninja Course with Flooring</t>
  </si>
  <si>
    <t>Hijinx.Ninja Course 3-5</t>
  </si>
  <si>
    <t>Grades 3-5 Hijinx Ninja Course</t>
  </si>
  <si>
    <t>Hijinx.Ninja Course 3-5 w/ Flooring</t>
  </si>
  <si>
    <t>Grades 3-5 Hijinx Ninja Course with Flooring</t>
  </si>
  <si>
    <t>Hijinx.Ninja Course 6-8</t>
  </si>
  <si>
    <t>Grades 6-8 Hijinx Ninja Course</t>
  </si>
  <si>
    <t>Hijinx.Ninja Course 6-8 w/ Flooring</t>
  </si>
  <si>
    <t>Grades 6-8  Hijinx Ninja Course with Flooring</t>
  </si>
  <si>
    <t>Hijinx.Ninja Course 9-12</t>
  </si>
  <si>
    <t>Grades 9-12 Hijinx Ninja Course</t>
  </si>
  <si>
    <t>Hijinx.Ninja Course 9-12 w/ Flooring</t>
  </si>
  <si>
    <t>Grades 9-12 Hijinx Ninja Course with Flooring</t>
  </si>
  <si>
    <t>TEAM BUILDING</t>
  </si>
  <si>
    <t>Team.AllAboard</t>
  </si>
  <si>
    <t xml:space="preserve">All Aboard Challenge </t>
  </si>
  <si>
    <t>Team.BridgeConnect</t>
  </si>
  <si>
    <t>Bridge Connection</t>
  </si>
  <si>
    <t>Team.DinoEgg</t>
  </si>
  <si>
    <t>Dinosaur Egg Transfer</t>
  </si>
  <si>
    <t>Team.LoseMarbles</t>
  </si>
  <si>
    <t>Don't Lose Your Marble</t>
  </si>
  <si>
    <t>Team.HumanLadder</t>
  </si>
  <si>
    <t>Human Ladder</t>
  </si>
  <si>
    <t>Team.MarbleMaze</t>
  </si>
  <si>
    <t>Marble Maze</t>
  </si>
  <si>
    <t>Team.MemoryMaze</t>
  </si>
  <si>
    <t>Memory Maze</t>
  </si>
  <si>
    <t>Team.MeteoriteMission</t>
  </si>
  <si>
    <t>Meteorite Mission</t>
  </si>
  <si>
    <t>Team.Porthole</t>
  </si>
  <si>
    <t xml:space="preserve">Porthole Escape Attach </t>
  </si>
  <si>
    <t>Team.SinkingRaft</t>
  </si>
  <si>
    <t>Sinking Raft</t>
  </si>
  <si>
    <t>Team.SpidersWeb</t>
  </si>
  <si>
    <t>Spider's Web</t>
  </si>
  <si>
    <t>Team.ToxicWaste</t>
  </si>
  <si>
    <t>Toxic Waste Transfer</t>
  </si>
  <si>
    <t>OUTDOOR PLAY</t>
  </si>
  <si>
    <t>ITEM #</t>
  </si>
  <si>
    <t>NOTES</t>
  </si>
  <si>
    <t>GREY PLAYGROUND WALLS</t>
  </si>
  <si>
    <t>EC.Playwall.6std</t>
  </si>
  <si>
    <t>6' Grey Playground Wall 6' (h) x 12' (w)</t>
  </si>
  <si>
    <t>Stand alone Playground wall with posts</t>
  </si>
  <si>
    <t>EC.Playwall.6std.add</t>
  </si>
  <si>
    <t>6' Grey Playground Wall Additional Panel 6' (h) x 4' (w)</t>
  </si>
  <si>
    <t>Adds to 6'x12' Grey Playground Wall</t>
  </si>
  <si>
    <t>EC.Playwall.8std</t>
  </si>
  <si>
    <t xml:space="preserve">8' Grey Playground Wall 8' (h) x 12' (w) </t>
  </si>
  <si>
    <t>EC.Playwall.8std.add</t>
  </si>
  <si>
    <t xml:space="preserve">8' Grey Playground Wall 8' Additional Panel 8' (h) x 4' (w) </t>
  </si>
  <si>
    <t>Adds to 8'x12'  Grey Playground Wall</t>
  </si>
  <si>
    <t>OUTDOOR GREY PANEL</t>
  </si>
  <si>
    <t>EC.PlaygdPnl</t>
  </si>
  <si>
    <t>Outside Panel 8' (h) x 4' (w) Panel With Holds</t>
  </si>
  <si>
    <t>Must have wall to attach to</t>
  </si>
  <si>
    <t>CLEAR PLAYGROUND WALLS</t>
  </si>
  <si>
    <t>EC.Playwall.6clr</t>
  </si>
  <si>
    <t>6' Clear Playground Wall 6' (h) x 12' (w)</t>
  </si>
  <si>
    <t>EC.Playwall.6clr.add</t>
  </si>
  <si>
    <t>6' Clear Playground Wall Additional Panel 6' (h) x 4' (w)</t>
  </si>
  <si>
    <t>Adds to 6'x12' Playground Wall</t>
  </si>
  <si>
    <t>EC.Playwall.8clr</t>
  </si>
  <si>
    <t xml:space="preserve">8' Clear Playground Wall 8' (h) x 12' (w) </t>
  </si>
  <si>
    <t>EC.Playwall.8clr.add</t>
  </si>
  <si>
    <t xml:space="preserve">8' Clear Playground Wall 8' Additional Panel 8' (h) x 4' (w) </t>
  </si>
  <si>
    <t>Adds to 8'x12' Plaground Wall</t>
  </si>
  <si>
    <t>FITNESS</t>
  </si>
  <si>
    <t>StartFIT</t>
  </si>
  <si>
    <t>SFIT.FullSet</t>
  </si>
  <si>
    <t>StartFit System  Full Set</t>
  </si>
  <si>
    <t>SFIT.SmallSet</t>
  </si>
  <si>
    <t>StartFit System  Small Set</t>
  </si>
  <si>
    <t>WEEKIDZ</t>
  </si>
  <si>
    <t>WEEKIDZ TRAVERSE WALLS</t>
  </si>
  <si>
    <t>WK.Std4pkg2mats</t>
  </si>
  <si>
    <t>WeeKidz Trav. Wall Std. 2" Pkg. (1)</t>
  </si>
  <si>
    <t>WK.Std12pkg2mats</t>
  </si>
  <si>
    <t>WeeKidz Trav. Wall Std. 2" Pkg. (3)</t>
  </si>
  <si>
    <t>WK.Std20pkg2mats</t>
  </si>
  <si>
    <t>WeeKidz Trav. Wall Std. 2" Pkg. (5)</t>
  </si>
  <si>
    <t>WK.Magna4pkg2mats</t>
  </si>
  <si>
    <t>WeeKidz Trav. Wall Magna 2" Pkg. (1)</t>
  </si>
  <si>
    <t>WK.Magna12pkg2mats</t>
  </si>
  <si>
    <t>WeeKidz Trav. Wall Magna 2" Pkg. (3)</t>
  </si>
  <si>
    <t>WK.Magna20pkg2mats</t>
  </si>
  <si>
    <t>WeeKidz Trav. Wall Magna 2" Pkg. (5)</t>
  </si>
  <si>
    <t>WK.Bgnr4pkg2mats</t>
  </si>
  <si>
    <t>WeeKidz Trav. Wall Beginner 2" Pkg. (1)</t>
  </si>
  <si>
    <t>WK.Bgnr12pkg2mats</t>
  </si>
  <si>
    <t>WeeKidz Trav. Wall Beginner 2" Pkg. (3)</t>
  </si>
  <si>
    <t>WK.Bgnr20pkg2mats</t>
  </si>
  <si>
    <t>WeeKidz Trav. Wall Beginner 2" Pkg. (5)</t>
  </si>
  <si>
    <t>WEEKIDZ TYKE TOWER</t>
  </si>
  <si>
    <t>360.TTower.pkg.Std</t>
  </si>
  <si>
    <t>360 Tyke Tower Standard - Package with 2" mats</t>
  </si>
  <si>
    <t>360.TTower.pkg.Magna</t>
  </si>
  <si>
    <t>360 Tyke Tower Magna - Package with 2" mats</t>
  </si>
  <si>
    <t>WEEKIDZ BALANCE BEAMS AND CHALLENGE COURSE</t>
  </si>
  <si>
    <t>WK.CC</t>
  </si>
  <si>
    <t>WeeKidz Challenge Course</t>
  </si>
  <si>
    <t>WK.BB.FullSet</t>
  </si>
  <si>
    <t>WeeKidz Balance Bm. Complete-5</t>
  </si>
  <si>
    <t>WK.BB.Alpha</t>
  </si>
  <si>
    <t>WeeKidz Balance Bm Alpha-3</t>
  </si>
  <si>
    <t>WK.BB.Numbers</t>
  </si>
  <si>
    <t>WeeKidz Balance Bm. Numbers-1</t>
  </si>
  <si>
    <t>WK.BB.Shapes</t>
  </si>
  <si>
    <t>WeeKidz Balance Bm. Shapes-1</t>
  </si>
  <si>
    <t>WK.BB.PuzzleLarge</t>
  </si>
  <si>
    <t>WeeKidz Puzzle Bm. Lg. Set (5)</t>
  </si>
  <si>
    <t>WK.BB.PuzzleMed</t>
  </si>
  <si>
    <t>WeeKidz Puzzle Bm. Med Set (4)</t>
  </si>
  <si>
    <t>WK.BB.PuzzleSm</t>
  </si>
  <si>
    <t>WeeKidz Puzzle Bm. Small Set (3)</t>
  </si>
  <si>
    <t>WK.BalBox Set</t>
  </si>
  <si>
    <t>WeeKidz Wooden Balance Set</t>
  </si>
  <si>
    <t>OMNIA Price</t>
  </si>
  <si>
    <t xml:space="preserve">All Standard Structures are designed to meet 93 mph wind loads / 5 PSF live load. </t>
  </si>
  <si>
    <t>*Signed &amp; Sealed drawings $1,000.00</t>
  </si>
  <si>
    <t>*Concrete Footers $1,500.00 each</t>
  </si>
  <si>
    <t>* 5% discount on all Superior Shade products.</t>
  </si>
  <si>
    <t>Size</t>
  </si>
  <si>
    <t>Part #</t>
  </si>
  <si>
    <t>Shade Description</t>
  </si>
  <si>
    <t>Omnia Discount</t>
  </si>
  <si>
    <t xml:space="preserve">* These are typically custom structures.  These products will be added when quoted.  </t>
  </si>
  <si>
    <t>*Shade Installation 100% of 2025 Retail Price</t>
  </si>
  <si>
    <t>BENCHES</t>
  </si>
  <si>
    <t>SKU</t>
  </si>
  <si>
    <t>LBS.</t>
  </si>
  <si>
    <t>MSRPVC</t>
  </si>
  <si>
    <t>Brooklyn*</t>
  </si>
  <si>
    <t>Slim</t>
  </si>
  <si>
    <t>4 ft.</t>
  </si>
  <si>
    <t>PB 4___BROOK</t>
  </si>
  <si>
    <t>PB 4___SLIM</t>
  </si>
  <si>
    <t>6 ft.</t>
  </si>
  <si>
    <t>PB 6___BROOK</t>
  </si>
  <si>
    <t>PB 6___SLIM</t>
  </si>
  <si>
    <t>Charleston*</t>
  </si>
  <si>
    <t>PB 4___CHA</t>
  </si>
  <si>
    <t>Sport*</t>
  </si>
  <si>
    <t>PB 6___CHA</t>
  </si>
  <si>
    <t>PB 4___SPOE</t>
  </si>
  <si>
    <t>8 ft.</t>
  </si>
  <si>
    <t>PB 8___CHA</t>
  </si>
  <si>
    <t>PB 6___SPOE</t>
  </si>
  <si>
    <t>Colonial*</t>
  </si>
  <si>
    <t>PB 8___SPOE</t>
  </si>
  <si>
    <t>PB 4___COLE</t>
  </si>
  <si>
    <t>Trailside*</t>
  </si>
  <si>
    <t>PB 6___COLE</t>
  </si>
  <si>
    <t>PB 4___TRA</t>
  </si>
  <si>
    <t>PB 8___COLE</t>
  </si>
  <si>
    <t>PB 6___TRA</t>
  </si>
  <si>
    <t>Comfort Park Avenue*</t>
  </si>
  <si>
    <t>PB 8___TRA</t>
  </si>
  <si>
    <t>PB 4___CPAE</t>
  </si>
  <si>
    <t>PB 6___CPAE</t>
  </si>
  <si>
    <t>Weston</t>
  </si>
  <si>
    <t>PB 8___CPAE</t>
  </si>
  <si>
    <t>PB 4___WST</t>
  </si>
  <si>
    <t>Contour*</t>
  </si>
  <si>
    <t>PB 6___WST</t>
  </si>
  <si>
    <t>PB 4___BFCON</t>
  </si>
  <si>
    <t>PB 6___BFCON</t>
  </si>
  <si>
    <t>TABLES</t>
  </si>
  <si>
    <t>PB 8___BFCON</t>
  </si>
  <si>
    <t>A Frame*</t>
  </si>
  <si>
    <t>Creekside*</t>
  </si>
  <si>
    <t>PB APIC6___</t>
  </si>
  <si>
    <t>PB 4___CRK</t>
  </si>
  <si>
    <t>6 ft. ADA</t>
  </si>
  <si>
    <t>PB APIC6___ADA</t>
  </si>
  <si>
    <t>PB 6___CRK</t>
  </si>
  <si>
    <t>PB APIC8___</t>
  </si>
  <si>
    <t>PB 8___CRK</t>
  </si>
  <si>
    <t>Galvanized Frame*</t>
  </si>
  <si>
    <t>Durham*</t>
  </si>
  <si>
    <t>PB 6___GFPIC</t>
  </si>
  <si>
    <t>PB 4___DUR</t>
  </si>
  <si>
    <t>PB 6___GFPICADA</t>
  </si>
  <si>
    <t>PB 6___DUR</t>
  </si>
  <si>
    <t>PB 8___GFPIC</t>
  </si>
  <si>
    <t>Heritage*</t>
  </si>
  <si>
    <t>Hex*</t>
  </si>
  <si>
    <t>PB 4_____HER</t>
  </si>
  <si>
    <t>PB 6HEX___</t>
  </si>
  <si>
    <t>5 ft.</t>
  </si>
  <si>
    <t>PB 5_____HER</t>
  </si>
  <si>
    <t>PB 6HEXADA___</t>
  </si>
  <si>
    <t>PB 6_____HER</t>
  </si>
  <si>
    <t>Kids</t>
  </si>
  <si>
    <t>PB 8_____HER</t>
  </si>
  <si>
    <t>PB KPIC4___</t>
  </si>
  <si>
    <t>Heritage Backless*</t>
  </si>
  <si>
    <t>Park Place *</t>
  </si>
  <si>
    <t>PB 4_____HERBAC</t>
  </si>
  <si>
    <t>PB 6___PARKP</t>
  </si>
  <si>
    <t>PB 5_____HERBAC</t>
  </si>
  <si>
    <t>PB 6___PARKPADA</t>
  </si>
  <si>
    <t>PB 6_____HERBAC</t>
  </si>
  <si>
    <t>PB 8___PARKP</t>
  </si>
  <si>
    <t>PB 8_____HERBAC</t>
  </si>
  <si>
    <t>Plaza*</t>
  </si>
  <si>
    <t>Jackson*</t>
  </si>
  <si>
    <t>42"</t>
  </si>
  <si>
    <t>PB 42_____PLZTB</t>
  </si>
  <si>
    <t>PB 4___JAC</t>
  </si>
  <si>
    <t>Square*</t>
  </si>
  <si>
    <t>PB 6___JAC</t>
  </si>
  <si>
    <t>PB 4___SQPIC</t>
  </si>
  <si>
    <t>PB 8___JAC</t>
  </si>
  <si>
    <t>4 ft. ADA</t>
  </si>
  <si>
    <t>PB 4___SQPICADA</t>
  </si>
  <si>
    <t>Jameson*</t>
  </si>
  <si>
    <t>T-Table*</t>
  </si>
  <si>
    <t>PB 4_____JAM</t>
  </si>
  <si>
    <t>PB 4___BFSPIC</t>
  </si>
  <si>
    <t>PB 6_____JAM</t>
  </si>
  <si>
    <t>PB 4___BFSPICADA</t>
  </si>
  <si>
    <t>PB 8_____JAM</t>
  </si>
  <si>
    <t>Toddler*</t>
  </si>
  <si>
    <t>Newport*</t>
  </si>
  <si>
    <t xml:space="preserve">6 ft. </t>
  </si>
  <si>
    <t>PB 6___TODPIC</t>
  </si>
  <si>
    <t>PB 4___NEW</t>
  </si>
  <si>
    <t>Youth*</t>
  </si>
  <si>
    <t>PB 6___NEW</t>
  </si>
  <si>
    <t>PB 6___YOUPIC</t>
  </si>
  <si>
    <t>PB 8___NEW</t>
  </si>
  <si>
    <t>BIKE RACKS</t>
  </si>
  <si>
    <t>1 Loop</t>
  </si>
  <si>
    <t>PB 4_____PLZ</t>
  </si>
  <si>
    <t>Surface</t>
  </si>
  <si>
    <t>PB BIKE___1SUR</t>
  </si>
  <si>
    <t>PB 6_____PLZ</t>
  </si>
  <si>
    <t>In-Ground</t>
  </si>
  <si>
    <t>PB BIKE___1ING</t>
  </si>
  <si>
    <t>6 ft. backless</t>
  </si>
  <si>
    <t>PB 6_____PLZBAC</t>
  </si>
  <si>
    <t>3 Loop</t>
  </si>
  <si>
    <t>Saint Pete*</t>
  </si>
  <si>
    <t>PB BIKE___3SUR</t>
  </si>
  <si>
    <t>PB 4___STP</t>
  </si>
  <si>
    <t>PB BIKE___3ING</t>
  </si>
  <si>
    <t>PB 6___STP</t>
  </si>
  <si>
    <t>5 Loop</t>
  </si>
  <si>
    <t>PB 8___STP</t>
  </si>
  <si>
    <t>PB BIKE___5SUR</t>
  </si>
  <si>
    <t>PB BIKE___5ING</t>
  </si>
  <si>
    <t>PB 4___SAV</t>
  </si>
  <si>
    <t>10 Slot Bike Rack</t>
  </si>
  <si>
    <t>PB 6___SAV</t>
  </si>
  <si>
    <t>6 ft Recycled Plastic</t>
  </si>
  <si>
    <t>PB BIKE___</t>
  </si>
  <si>
    <t>GAMES</t>
  </si>
  <si>
    <t>MESSAGE CENTERS</t>
  </si>
  <si>
    <t>Frog Blocks</t>
  </si>
  <si>
    <t>GM FB________</t>
  </si>
  <si>
    <t>Small Standard Sliding</t>
  </si>
  <si>
    <t>Frog Four</t>
  </si>
  <si>
    <t>GM FF___</t>
  </si>
  <si>
    <t xml:space="preserve">one side, no post </t>
  </si>
  <si>
    <t>PB MC1___</t>
  </si>
  <si>
    <t>Frog Toss Set</t>
  </si>
  <si>
    <t>GM FTPL______</t>
  </si>
  <si>
    <t>one side, one post</t>
  </si>
  <si>
    <t>PB MC1P___</t>
  </si>
  <si>
    <t>Ribbit Washers Set</t>
  </si>
  <si>
    <t>GM RIB___</t>
  </si>
  <si>
    <t>Small Hinged Premium</t>
  </si>
  <si>
    <t>one side, no posts</t>
  </si>
  <si>
    <t>PB MC1H___</t>
  </si>
  <si>
    <t>PB MC1HP___</t>
  </si>
  <si>
    <t>RECEPTACLES</t>
  </si>
  <si>
    <t>Medium Standard Sliding</t>
  </si>
  <si>
    <t>PB MC2___</t>
  </si>
  <si>
    <t>one side, two posts</t>
  </si>
  <si>
    <t>PB MC2P___</t>
  </si>
  <si>
    <t>two sides, no posts</t>
  </si>
  <si>
    <t>PB MC2D___</t>
  </si>
  <si>
    <t>Heavy-Duty Round</t>
  </si>
  <si>
    <t>two sides, two posts</t>
  </si>
  <si>
    <t>PB MC2DP___</t>
  </si>
  <si>
    <t>32 Gal.</t>
  </si>
  <si>
    <t>PB 32R__HD</t>
  </si>
  <si>
    <t>Medium Hinged Premium</t>
  </si>
  <si>
    <t>Heavy-Duty Square</t>
  </si>
  <si>
    <t>PB MC2H___</t>
  </si>
  <si>
    <t>PB 32S___HD</t>
  </si>
  <si>
    <t>PB MC2HP___</t>
  </si>
  <si>
    <t>Large Standard Sliding</t>
  </si>
  <si>
    <t>PB 36JAC___</t>
  </si>
  <si>
    <t>PB MC3___</t>
  </si>
  <si>
    <t>Lexington*</t>
  </si>
  <si>
    <t>PB MC3P___</t>
  </si>
  <si>
    <t>PB 36LEX___</t>
  </si>
  <si>
    <t>PB MC3D___</t>
  </si>
  <si>
    <t>PB MC3DP___</t>
  </si>
  <si>
    <t>PB 32PLZ_____</t>
  </si>
  <si>
    <t>Providence</t>
  </si>
  <si>
    <t>12 Gal.</t>
  </si>
  <si>
    <t>PB 20PRO___</t>
  </si>
  <si>
    <t>20 Gal.</t>
  </si>
  <si>
    <t>PB 32PRO___</t>
  </si>
  <si>
    <t>CHAIRS</t>
  </si>
  <si>
    <t xml:space="preserve">Ridgeview </t>
  </si>
  <si>
    <t>LIFEGUARD CHAIR*</t>
  </si>
  <si>
    <t>PB 32RID___</t>
  </si>
  <si>
    <t>62"</t>
  </si>
  <si>
    <t>PB 62LGC___</t>
  </si>
  <si>
    <t>Square Recycling Center</t>
  </si>
  <si>
    <t>46"</t>
  </si>
  <si>
    <t>PB 46LGC___</t>
  </si>
  <si>
    <t>64 Gal.</t>
  </si>
  <si>
    <t>PB 64S___REC</t>
  </si>
  <si>
    <t>PLAZA*</t>
  </si>
  <si>
    <t>96 Gal.</t>
  </si>
  <si>
    <t>PB 96S___REC</t>
  </si>
  <si>
    <t>24"</t>
  </si>
  <si>
    <t>PB 24_____PLZCHR</t>
  </si>
  <si>
    <t>Standard Round</t>
  </si>
  <si>
    <t xml:space="preserve">ADIRONDACK </t>
  </si>
  <si>
    <t>PB 32R___</t>
  </si>
  <si>
    <t>Chair*</t>
  </si>
  <si>
    <t>PB 32RH___</t>
  </si>
  <si>
    <t>Charleston</t>
  </si>
  <si>
    <t>PB ADCHA___</t>
  </si>
  <si>
    <t>Standard Round Multi-Can</t>
  </si>
  <si>
    <t>Clearwater</t>
  </si>
  <si>
    <t>PB ADCLR___</t>
  </si>
  <si>
    <t>2 can (32gal each)</t>
  </si>
  <si>
    <t>PB 32RDBL___</t>
  </si>
  <si>
    <t>Grand Isle</t>
  </si>
  <si>
    <t>PB ADGIS___</t>
  </si>
  <si>
    <t>3 can (32gal each)</t>
  </si>
  <si>
    <t>PB 32RTPL___</t>
  </si>
  <si>
    <t>Riviera</t>
  </si>
  <si>
    <t>PB ADRIV___</t>
  </si>
  <si>
    <t>Standard Square</t>
  </si>
  <si>
    <t>Seaside</t>
  </si>
  <si>
    <t>PB ADSEA___</t>
  </si>
  <si>
    <t>PB 20S___</t>
  </si>
  <si>
    <t>Chaise Lounge*</t>
  </si>
  <si>
    <t>PB 32S___</t>
  </si>
  <si>
    <t>Pensacola</t>
  </si>
  <si>
    <t>PB ADPENCL___</t>
  </si>
  <si>
    <t>Ottoman*</t>
  </si>
  <si>
    <t>Bean Bags (set of 8)</t>
  </si>
  <si>
    <t>PB BEAN______</t>
  </si>
  <si>
    <t>Traditional</t>
  </si>
  <si>
    <t>PB ADTRAOT___</t>
  </si>
  <si>
    <t>Engraving (per board)</t>
  </si>
  <si>
    <t>PB ENGR</t>
  </si>
  <si>
    <t>Side Table*</t>
  </si>
  <si>
    <t>PB ADTRAST___</t>
  </si>
  <si>
    <t>Heritage Armrest (Black)</t>
  </si>
  <si>
    <t>PB 1076</t>
  </si>
  <si>
    <t>Heritage Armrest (Green)</t>
  </si>
  <si>
    <t>PB 1077</t>
  </si>
  <si>
    <t>In-Ground J-Bolt Mount</t>
  </si>
  <si>
    <t>PB 1999</t>
  </si>
  <si>
    <t>In-Ground Trash Mount</t>
  </si>
  <si>
    <t>PB 1997</t>
  </si>
  <si>
    <t>Jameson Armrest (Black)</t>
  </si>
  <si>
    <t>PB 1178</t>
  </si>
  <si>
    <t>PB 1175</t>
  </si>
  <si>
    <t>NEWPORT ARM (CED)</t>
  </si>
  <si>
    <t>PB 1176</t>
  </si>
  <si>
    <t>NEWPORT ARM (BRO)</t>
  </si>
  <si>
    <t>PB 1173</t>
  </si>
  <si>
    <t>Round Bonnet Lid 32gal</t>
  </si>
  <si>
    <t>PB 32RBON___</t>
  </si>
  <si>
    <t>Round Dome Lid 32gal</t>
  </si>
  <si>
    <t>PB 32DOME</t>
  </si>
  <si>
    <t>Round Trash Liner 32gal</t>
  </si>
  <si>
    <t>PB 32GLINER</t>
  </si>
  <si>
    <t>Square Bonnet Lid 32gal</t>
  </si>
  <si>
    <t>PB 32SBON___</t>
  </si>
  <si>
    <t>Surface wedge</t>
  </si>
  <si>
    <t>RMO 6020</t>
  </si>
  <si>
    <t>Surface Mount/Elite Bolt</t>
  </si>
  <si>
    <t>PB 1008JAY</t>
  </si>
  <si>
    <t>Surface Mount/L bracket</t>
  </si>
  <si>
    <t>PB 1008</t>
  </si>
  <si>
    <t>Surface Mount/U bracket</t>
  </si>
  <si>
    <t>PB 1998</t>
  </si>
  <si>
    <t>Surface Post Mount</t>
  </si>
  <si>
    <t>PB 1995</t>
  </si>
  <si>
    <t>Frog Furnishings offering in Standard Colors - Cedar, Gray, Green or Brown</t>
  </si>
  <si>
    <t xml:space="preserve">Omnia Price </t>
  </si>
  <si>
    <t>Savanah*</t>
  </si>
  <si>
    <t xml:space="preserve">  36 Gal.</t>
  </si>
  <si>
    <t xml:space="preserve">  32 Gal. Hinged Door</t>
  </si>
  <si>
    <t xml:space="preserve">  3 can (32gal each)</t>
  </si>
  <si>
    <t>Frog Furnishings offering in Vibrant Colors in Red, Blue or White</t>
  </si>
  <si>
    <t>Product</t>
  </si>
  <si>
    <t>List</t>
  </si>
  <si>
    <t>Engineered Wood Fiber 12" Depth - Delivered</t>
  </si>
  <si>
    <t>Recycled Loose Fill Surfacing 6" Depth - Delivered</t>
  </si>
  <si>
    <t>Recycled Rubber Interlocking Tile 4' CFH - (freight not included)</t>
  </si>
  <si>
    <t>Per Tile</t>
  </si>
  <si>
    <t>Recycled Rubber Interlocking Tile 6' CFH - (freight not included)</t>
  </si>
  <si>
    <t>Recycled Rubber Interlocking Tile 8' CFH - (freight not included)</t>
  </si>
  <si>
    <t>Synthetic Turf 4' CFH Unitary Surfacing with Infill - Installed</t>
  </si>
  <si>
    <t>Synthetic Turf 6' CFH Unitary Surfacing with Infill - Installed</t>
  </si>
  <si>
    <t>Synthetic Turf 8' CFH Unitary Surfacing with Infill - Installed</t>
  </si>
  <si>
    <t>Poured-In-Place 4' CFH Rubber Surfacing 50% Color / 50 % Black - Installed</t>
  </si>
  <si>
    <t>Poured-In-Place 6' CFH Rubber Surfacing 50% Color / 50 % Black - Installed</t>
  </si>
  <si>
    <t>Poured-In-Place 8' CFH Rubber Surfacing 50% Color / 50 % Black - Installed</t>
  </si>
  <si>
    <t>Poured-In-Place 10' CFH Rubber Surfacing 50% Color / 50 % Black - Installed</t>
  </si>
  <si>
    <t>Poured-In-Place Add-on for Aliphatic Binder</t>
  </si>
  <si>
    <t>Poured-In-Place Add-on for 100% Color</t>
  </si>
  <si>
    <t>Poured-In-Place Add-on for Prevailing Wages</t>
  </si>
  <si>
    <t>Rubber J Curb - 4” x 5.5” x 8’ (freight not included)</t>
  </si>
  <si>
    <t>piece</t>
  </si>
  <si>
    <t>Adhesive Tube (freight not included)</t>
  </si>
  <si>
    <t>tube</t>
  </si>
  <si>
    <t xml:space="preserve">4" Compacted Stone Sub-Base </t>
  </si>
  <si>
    <t>Pricing based on minimum quantities of 1000 SF.</t>
  </si>
  <si>
    <t>Site Security</t>
  </si>
  <si>
    <t>Dumpster</t>
  </si>
  <si>
    <t>Pricing updated 4/8/2025</t>
  </si>
  <si>
    <t xml:space="preserve">*Contract pricing is based on a minimum qty. of 1,000 sq. ft. and standard 50% color/ 50% black &amp; aromatic urethane option, with delivery and standard wage installation included. Special quotes will be required for graphics, special colors (and TPV upgrade), and quantities below 1,000 sq. ft. or more than 3,000 sq. ft.  Additional upgrade options priced at local market rates (available by region) include : State and Federal Prevailing Wages, apprentice and union requirements, bonds, specialized insurance, local taxes and fees, high impact inserts, site preparation (including demolition, sub-base, borders, and drainage), surfacing repairs, temporary fencing, dumpsters, and fall heights above what is listed. </t>
  </si>
  <si>
    <t xml:space="preserve">*Jobsite must be accessible for truckload delivery, with an on-site staging area for material storage and mixing. Contract pricing specifically excludes allowances for waste disposal, site preparation, containment borders, sub-surface material and site security. </t>
  </si>
  <si>
    <t>NEWPORT ARM (GRA)</t>
  </si>
  <si>
    <t>PB 1174</t>
  </si>
  <si>
    <t>NEWPORT ARM (GRN)</t>
  </si>
  <si>
    <t>2  can (32gal each)</t>
  </si>
  <si>
    <t>PB32RDBL___</t>
  </si>
  <si>
    <t>* Bike Rack/Dero product installation 35% of 2025 Retail Price.</t>
  </si>
  <si>
    <t>DERO Code:</t>
  </si>
  <si>
    <t>Name</t>
  </si>
  <si>
    <t xml:space="preserve">Meta Description: </t>
  </si>
  <si>
    <t>Style</t>
  </si>
  <si>
    <t>Configuration</t>
  </si>
  <si>
    <t xml:space="preserve">Configuration Note: </t>
  </si>
  <si>
    <t>2025 Dero List Price - Effective 11/1/2024 (Material Only - Shipping and Handling Additional)</t>
  </si>
  <si>
    <t>2025 Buyboard Price - 5% off List Price - Material Only, Shipping and Handling Additional</t>
  </si>
  <si>
    <t>Height:</t>
  </si>
  <si>
    <t>Width:</t>
  </si>
  <si>
    <t>Depth:</t>
  </si>
  <si>
    <t xml:space="preserve">Product Brochure: </t>
  </si>
  <si>
    <t xml:space="preserve">Image File: </t>
  </si>
  <si>
    <t xml:space="preserve">Warranty: </t>
  </si>
  <si>
    <t xml:space="preserve">Bullet Point 1: </t>
  </si>
  <si>
    <t xml:space="preserve">Bullet Point 2: </t>
  </si>
  <si>
    <t xml:space="preserve">Bullet Point 3: </t>
  </si>
  <si>
    <t xml:space="preserve">Lift Gate Possible: </t>
  </si>
  <si>
    <t>FT= Surface Mount</t>
  </si>
  <si>
    <t>AIR KIT PRIME-EPX</t>
  </si>
  <si>
    <t>Air Kit Prime</t>
  </si>
  <si>
    <t>FT</t>
  </si>
  <si>
    <t>EPX</t>
  </si>
  <si>
    <t>No Blue</t>
  </si>
  <si>
    <t>https://www.dero.com/literature/air-kit-prime.pdf</t>
  </si>
  <si>
    <t>1 Year</t>
  </si>
  <si>
    <t>No pressure gauge.</t>
  </si>
  <si>
    <t>Metal pump head fits both Presta and Schrader.</t>
  </si>
  <si>
    <t>Surface Mounted.</t>
  </si>
  <si>
    <t>Y</t>
  </si>
  <si>
    <t>AIR KIT PRIME-FT-GV</t>
  </si>
  <si>
    <t>GV</t>
  </si>
  <si>
    <t>5 Years</t>
  </si>
  <si>
    <t>AIR KIT 4- FT-EPX</t>
  </si>
  <si>
    <t>Air Kit 4</t>
  </si>
  <si>
    <t>https://www.dero.com/literature/air-kit-4.pdf</t>
  </si>
  <si>
    <t xml:space="preserve">Pressure gauge. </t>
  </si>
  <si>
    <t>AIR KIT 4-FT-GV</t>
  </si>
  <si>
    <t>Air Kit 3 4</t>
  </si>
  <si>
    <t>ARC RACK-FT-EPX</t>
  </si>
  <si>
    <t>Arc Rack</t>
  </si>
  <si>
    <t>https://www.dero.com/literature/arc-rack.pdf</t>
  </si>
  <si>
    <t>arc-ft-epx-tpc.jpg</t>
  </si>
  <si>
    <t xml:space="preserve">Parks 2 bikes. </t>
  </si>
  <si>
    <t>2" x 2"  x 11 Gauge Tube</t>
  </si>
  <si>
    <t xml:space="preserve">U-Lock compatible. Resistant to pipe cutters. </t>
  </si>
  <si>
    <t>EPX = Powder Coated</t>
  </si>
  <si>
    <t>ARC RACK-FT-GV</t>
  </si>
  <si>
    <t>GV = Galvanized</t>
  </si>
  <si>
    <t>ARC RACK-IG-EPX</t>
  </si>
  <si>
    <t>IG</t>
  </si>
  <si>
    <t>arc-ig-epx-tpc.jpg</t>
  </si>
  <si>
    <t>ARC RACK-IG-GV</t>
  </si>
  <si>
    <t>arc-ig-gv.jpg</t>
  </si>
  <si>
    <t>BIKE HITCH-FT-EPX</t>
  </si>
  <si>
    <t>Bike Hitch</t>
  </si>
  <si>
    <t>https://www.dero.com/literature/bike-hitch.pdf</t>
  </si>
  <si>
    <t>hitch-ft-epx-tpc.jpg</t>
  </si>
  <si>
    <t xml:space="preserve">2" Schedule 40 (2.375") Centerbeam, 1.5" OD 11 Gauge Tube </t>
  </si>
  <si>
    <t>BIKE HITCH-FT-GV</t>
  </si>
  <si>
    <t>hitch-ft-gv.jpg</t>
  </si>
  <si>
    <t>BIKE HITCH-IG-EPX</t>
  </si>
  <si>
    <t>hitch-ig-epx-tpc.jpg</t>
  </si>
  <si>
    <t>BIKE HITCH-IG-GV</t>
  </si>
  <si>
    <t>hitch-ig-gv.jpg</t>
  </si>
  <si>
    <t>BIKE BIKE -FT -EPX</t>
  </si>
  <si>
    <t>BIKE BIKE</t>
  </si>
  <si>
    <t>https://www.dero.com/literature/bike-bike-rack.pdf</t>
  </si>
  <si>
    <t>BIKE BIKE -FT -GV</t>
  </si>
  <si>
    <t>BIKE BIKE -IG -EPX</t>
  </si>
  <si>
    <t>BIKE BIKE -IG -GV</t>
  </si>
  <si>
    <t>Bike File</t>
  </si>
  <si>
    <t>Wall</t>
  </si>
  <si>
    <t>Wall Type: Poured Concrete, CMU, Wood Stud</t>
  </si>
  <si>
    <t>https://www.dero.com/literature/bike-file.pdf</t>
  </si>
  <si>
    <t xml:space="preserve">Bike File  Floor DBL STARTER </t>
  </si>
  <si>
    <t xml:space="preserve">Bike File  Floor DOUBLE  STARTER </t>
  </si>
  <si>
    <t xml:space="preserve">Bike File Floor ADD ON </t>
  </si>
  <si>
    <t>Requires preexisting units</t>
  </si>
  <si>
    <t xml:space="preserve">Bike File Floor DOUBLE ADD ON </t>
  </si>
  <si>
    <t xml:space="preserve">Bike File Floor STARTER </t>
  </si>
  <si>
    <t>BF FL WHL STOP A</t>
  </si>
  <si>
    <t xml:space="preserve">Bike File Floor WHL STOP </t>
  </si>
  <si>
    <t>BIKE HOOK SOLO B ASS - EPX</t>
  </si>
  <si>
    <t>Bike Hook Solo</t>
  </si>
  <si>
    <t>W</t>
  </si>
  <si>
    <t>https://www.dero.com/literature/bike-hook-solo.pdf</t>
  </si>
  <si>
    <t>bike-hook-solo-epx-tpc.jpg</t>
  </si>
  <si>
    <t>Parks 1 bike.</t>
  </si>
  <si>
    <t>Locking Cable</t>
  </si>
  <si>
    <t xml:space="preserve">Recommended for home use. </t>
  </si>
  <si>
    <t>BIKE HOOK SOLO B ASS - GV</t>
  </si>
  <si>
    <t xml:space="preserve">Bike Hook Solo </t>
  </si>
  <si>
    <t>BIKE HOOK SOLO TIRE GRD-B</t>
  </si>
  <si>
    <t>BIKE HOOK SOLO TIRE GUARD</t>
  </si>
  <si>
    <t>CAMPUS RACK B-D11-IG-EPX</t>
  </si>
  <si>
    <t>Campus D11</t>
  </si>
  <si>
    <t>https://www.dero.com/literature/campus-rack.pdf</t>
  </si>
  <si>
    <t>CAMPUS RACK B-D11-FT-EPX</t>
  </si>
  <si>
    <t>CAMPUS RACK B-D11-FT-GV</t>
  </si>
  <si>
    <t>CAMPUS RACK B-D5-IG-EPX</t>
  </si>
  <si>
    <t>Campus D5</t>
  </si>
  <si>
    <t>CAMPUS RACK B-D5-FT-EPX</t>
  </si>
  <si>
    <t>CAMPUS RACK B-D5-IG-GV</t>
  </si>
  <si>
    <t>CAMPUS RACK B-D5-FT-GV</t>
  </si>
  <si>
    <t>CAMPUS RACK B-D7-IG-EPX</t>
  </si>
  <si>
    <t>Campus D7</t>
  </si>
  <si>
    <t>CAMPUS RACK B-D7-FT-EPX</t>
  </si>
  <si>
    <t>CAMPUS RACK B-D7-IG-GV</t>
  </si>
  <si>
    <t>CAMPUS RACK B-D7-FT-GV</t>
  </si>
  <si>
    <t>CAMPUS RACK B-D9-IG-EPX</t>
  </si>
  <si>
    <t>Campus D9</t>
  </si>
  <si>
    <t>CAMPUS RACK B-D9-FT-EPX</t>
  </si>
  <si>
    <t>CAMPUS RACK B-D9-IG-GV</t>
  </si>
  <si>
    <t>CAMPUS RACK B-D9-FT-GV</t>
  </si>
  <si>
    <t>CAMPUS RACK B-S3-IG-EPX</t>
  </si>
  <si>
    <t>Campus S3</t>
  </si>
  <si>
    <t>CAMPUS RACK B-S3-FT-EPX</t>
  </si>
  <si>
    <t>CAMPUS RACK B-S3-IG-GV</t>
  </si>
  <si>
    <t>CAMPUS RACK B-S3-FT-GV</t>
  </si>
  <si>
    <t>CAMPUS RACK B-S4-IG-EPX</t>
  </si>
  <si>
    <t>Campus S4</t>
  </si>
  <si>
    <t>CAMPUS RACK B-S4-FT-EPX</t>
  </si>
  <si>
    <t>CAMPUS RACK B-S4-IG-GV</t>
  </si>
  <si>
    <t>CAMPUS RACK B-S4-FT-GV</t>
  </si>
  <si>
    <t>CAMPUS RACK B-S5-IG-EPX</t>
  </si>
  <si>
    <t>Campus S5</t>
  </si>
  <si>
    <t>CAMPUS RACK B-S5-FT-EPX</t>
  </si>
  <si>
    <t>CAMPUS RACK B-S5-IG-GV</t>
  </si>
  <si>
    <t>CAMPUS RACK B-S5-FT-GV</t>
  </si>
  <si>
    <t>CAMPUS RACK B-S6-IG-EPX</t>
  </si>
  <si>
    <t>Campus S6</t>
  </si>
  <si>
    <t>CAMPUS RACK B-S6-FT-EPX</t>
  </si>
  <si>
    <t>CAMPUS RACK B-S6-IG-GV</t>
  </si>
  <si>
    <t>CAMPUS RACK B-S6-FT-GV</t>
  </si>
  <si>
    <t>CYCLE DOCK -FT-EPX</t>
  </si>
  <si>
    <t xml:space="preserve">CYCLE DOCK </t>
  </si>
  <si>
    <t>https://www.dero.com/literature/cycle-dock.pdf</t>
  </si>
  <si>
    <t>DOWNTOWN-FT-EPX</t>
  </si>
  <si>
    <t>Downtown Rack</t>
  </si>
  <si>
    <t>https://www.dero.com/literature/downtown-rack.pdf</t>
  </si>
  <si>
    <t>downtown-ft-epx-tpc.jpg</t>
  </si>
  <si>
    <t>2" x 2" x  .188" Square Tube</t>
  </si>
  <si>
    <t>DOWNTOWN-FT-GV</t>
  </si>
  <si>
    <t>downtown-ft-gv.jpg</t>
  </si>
  <si>
    <t>DOWNTOWN-IG-EPX</t>
  </si>
  <si>
    <t>downtown-ig-epx-tpc.jpg</t>
  </si>
  <si>
    <t>DOWNTOWN-IG-GV</t>
  </si>
  <si>
    <t>downtown-ig-gv.jpg</t>
  </si>
  <si>
    <t>EVENT RACK-B</t>
  </si>
  <si>
    <t>EVENT RACK</t>
  </si>
  <si>
    <t>https://www.dero.com/literature/event-rack.pdf</t>
  </si>
  <si>
    <t>FIXIT-PLUS-EPX</t>
  </si>
  <si>
    <t>Fixit without a Pump</t>
  </si>
  <si>
    <t>https://www.dero.com/literature/fixit-plus.pdf</t>
  </si>
  <si>
    <t>Hanger arms allows the pedals and wheels to spin freely while making adjustments.</t>
  </si>
  <si>
    <t>Tools included: Philips and flat head screwdrivers 2.5, 3, 4, 5, 6, 8mm Allen wrenches Headset wrench Pedal wrench 8, 9, 10, 11mm box wrenches Tire levers (2)</t>
  </si>
  <si>
    <t>QR Code to website with instructional videos.</t>
  </si>
  <si>
    <t>FIXIT-PLUS-GV</t>
  </si>
  <si>
    <t>FIXIT-PLUS-EPX AND AIR KIT PRIME- FX-EPX</t>
  </si>
  <si>
    <t>Fixit with an Air Kit Prime</t>
  </si>
  <si>
    <t>No pressure gauge and pump head fits both Presta and Schrader valves.</t>
  </si>
  <si>
    <t>Metal pump head. QR Code to website with instructional videos.</t>
  </si>
  <si>
    <t>FIXIT-PLUS-GV AND AIR KIT PRIME</t>
  </si>
  <si>
    <t>FIXIT-PLUS-EPX AND AIR KIT 4-FT-EPX</t>
  </si>
  <si>
    <t>Fixit with an Air Kit 4</t>
  </si>
  <si>
    <t>Pressure gauge and pump head fits both Presta and Schrader valves.</t>
  </si>
  <si>
    <t>FIXIT-PLUS-GV AND AIR KIT 4-FT-GV</t>
  </si>
  <si>
    <t>HELIX-IG-GV</t>
  </si>
  <si>
    <t>HELIX-C</t>
  </si>
  <si>
    <t>https://www.dero.com/literature/helix-rack.pdf</t>
  </si>
  <si>
    <t>HELIX-IG-EPX</t>
  </si>
  <si>
    <t>HELIX-FT-EPX</t>
  </si>
  <si>
    <t>HELIX-FT-GV</t>
  </si>
  <si>
    <t>HI ROLLER 2H-IG-EPX</t>
  </si>
  <si>
    <t>HI ROLLER 2H-A</t>
  </si>
  <si>
    <t>https://www.dero.com/literature/hi-roller.pdf</t>
  </si>
  <si>
    <t>HI ROLLER 2H-IG-GV</t>
  </si>
  <si>
    <t>HI ROLLER 2H-FT-EPX</t>
  </si>
  <si>
    <t>HI ROLLER 2H-FT-GV</t>
  </si>
  <si>
    <t>HI ROLLER 3H-IG-EPX</t>
  </si>
  <si>
    <t>HI ROLLER 3H-A</t>
  </si>
  <si>
    <t>HI ROLLER 3H-IG-GV</t>
  </si>
  <si>
    <t>HI ROLLER 3H-FT-EPX</t>
  </si>
  <si>
    <t>HI ROLLER 3H-FT-GV</t>
  </si>
  <si>
    <t>HI ROLLER 4H-IG-EPX</t>
  </si>
  <si>
    <t>HI ROLLER 4H-A</t>
  </si>
  <si>
    <t>HI ROLLER 4H-IG-GV</t>
  </si>
  <si>
    <t>HI ROLLER 4H-FT-EPX</t>
  </si>
  <si>
    <t>HI ROLLER 4H-FT-GV</t>
  </si>
  <si>
    <t>HI ROLLER 5H-IG-EPX</t>
  </si>
  <si>
    <t>HI ROLLER 5H-A</t>
  </si>
  <si>
    <t>HI ROLLER 5H-IG-GV</t>
  </si>
  <si>
    <t>HI ROLLER 5H-FT-EPX</t>
  </si>
  <si>
    <t>HI ROLLER 5H-FT-GV</t>
  </si>
  <si>
    <t>HOOP RACK-FT-EPX</t>
  </si>
  <si>
    <t>Hoop Rack</t>
  </si>
  <si>
    <t>https://www.dero.com/literature/hoop-rack.pdf</t>
  </si>
  <si>
    <t>hoop-ft-epx-tpc.jpg</t>
  </si>
  <si>
    <t>1.5" Schedule 40 (1.9" OD)</t>
  </si>
  <si>
    <t xml:space="preserve">U-Lock compatible. </t>
  </si>
  <si>
    <t>HOOP RACK-FT-GV</t>
  </si>
  <si>
    <t>hoop-ft-gv.jpg</t>
  </si>
  <si>
    <t>HOOP RACK-IG-EPX</t>
  </si>
  <si>
    <t>HOOP RACK -IG-GV</t>
  </si>
  <si>
    <t>hoop-ig-gv.jpg</t>
  </si>
  <si>
    <t>HRHD-FT-EPX</t>
  </si>
  <si>
    <t>Heavy Duty Hoop Rack</t>
  </si>
  <si>
    <t>https://www.dero.com/literature/hoop-rack-heavy-duty.pdf</t>
  </si>
  <si>
    <t>hoop-hd-ft-epx-tpc.jpg</t>
  </si>
  <si>
    <t>2" Schedule 40 (2.375" OD)</t>
  </si>
  <si>
    <t>HRHD-FT-GV</t>
  </si>
  <si>
    <t>hoop-hd-ft-gv.jpg</t>
  </si>
  <si>
    <t>HRHD-IG-EPX</t>
  </si>
  <si>
    <t>hoop-hd-ig-epx-tpc.jpg</t>
  </si>
  <si>
    <t>HRHD-IG-GV</t>
  </si>
  <si>
    <t>hoop-hd-ig-gv.jpg</t>
  </si>
  <si>
    <t>ICON HITCH-FT-EPX</t>
  </si>
  <si>
    <t>Icon Hitch</t>
  </si>
  <si>
    <t>SELECT BEER MUG, BIRD, COFFEE MUG, FORK KNIFE, MAPLE LEAF, MUSICAL, TRACK BIKE OR WINE GLASS</t>
  </si>
  <si>
    <t>https://www.dero.com/literature/icon-hitch.pdf</t>
  </si>
  <si>
    <t>PUMP STOP - EPX</t>
  </si>
  <si>
    <t xml:space="preserve">PUMP STOP </t>
  </si>
  <si>
    <t>https://www.dero.com/literature/pump-stop.pdf</t>
  </si>
  <si>
    <t>PUMP STOP - GV</t>
  </si>
  <si>
    <t>RR2H-C-FT-EPX</t>
  </si>
  <si>
    <t>ROLLING RACK 2H</t>
  </si>
  <si>
    <t>https://www.dero.com/literature/rolling-rack.pdf</t>
  </si>
  <si>
    <t>rr2h-ft-epx-tpc.jpg</t>
  </si>
  <si>
    <t xml:space="preserve">Parks up to 5 bikes. </t>
  </si>
  <si>
    <t>RR2H-C-FT-GV</t>
  </si>
  <si>
    <t>rr2h-ft-gv.jpg</t>
  </si>
  <si>
    <t>RR2H-C-IG-EPX</t>
  </si>
  <si>
    <t>rr2h-ig-epx-tpc.jpg</t>
  </si>
  <si>
    <t>RR2H-C-IG-GV</t>
  </si>
  <si>
    <t>rr2h-ig-gv.jpg</t>
  </si>
  <si>
    <t>RR3H-C-IG-EPX</t>
  </si>
  <si>
    <t>ROLLING RACK 3H</t>
  </si>
  <si>
    <t>RR3H-C</t>
  </si>
  <si>
    <t>RR3H-C-IG-GV</t>
  </si>
  <si>
    <t>RR3H-C-FT-EPX</t>
  </si>
  <si>
    <t>RR3H-C-FT-GV</t>
  </si>
  <si>
    <t>RR4H-C-IG-EPX</t>
  </si>
  <si>
    <t>ROLLING RACK 4H</t>
  </si>
  <si>
    <t>RR4H-C</t>
  </si>
  <si>
    <t>RR4H-C-IG-GV</t>
  </si>
  <si>
    <t>RR4H-C-FT-EPX</t>
  </si>
  <si>
    <t>RR4H-C-FT-GV</t>
  </si>
  <si>
    <t>RR5H-C-IG-EPX</t>
  </si>
  <si>
    <t>ROLLING RACK 5H</t>
  </si>
  <si>
    <t>RR5H-C</t>
  </si>
  <si>
    <t>RR5H-C-IG-GV</t>
  </si>
  <si>
    <t>RR5H-C-FT-GV</t>
  </si>
  <si>
    <t>RR5H-C-FT-EPX</t>
  </si>
  <si>
    <t>ROUND RACK-A-FT-EPX</t>
  </si>
  <si>
    <t>Round Rack</t>
  </si>
  <si>
    <t>https://www.dero.com/literature/round-rack.pdf</t>
  </si>
  <si>
    <t>round-ft-epx-tpc.jpg</t>
  </si>
  <si>
    <t>ROUND RACK-A-FT-GV</t>
  </si>
  <si>
    <t>round-ft-gv.jpg</t>
  </si>
  <si>
    <t>ROUND RACK-A-IG-EPX</t>
  </si>
  <si>
    <t>round-ig-epx-tpc.jpg</t>
  </si>
  <si>
    <t>ROUND RACK-A-IG-GV</t>
  </si>
  <si>
    <t>round-ig-gv.jpg</t>
  </si>
  <si>
    <t>SWITCHBACK WL A-GV</t>
  </si>
  <si>
    <t>SWITCHBACK WL A</t>
  </si>
  <si>
    <t>LOCKING CABLE ADDITIONAL</t>
  </si>
  <si>
    <t>DISCONTINUED</t>
  </si>
  <si>
    <t>https://www.dero.com/literature/switchback.pdf</t>
  </si>
  <si>
    <t>SWITCHBACK WL A-EPX</t>
  </si>
  <si>
    <t>SWITCHBACK CABLE A</t>
  </si>
  <si>
    <t>ADDITIONAL LOCKING CABLE</t>
  </si>
  <si>
    <t>TOOL KIT-A</t>
  </si>
  <si>
    <t>TOOL KIT - Wall Mounted</t>
  </si>
  <si>
    <t>No Blue /  Wall Type: Poured Concrete, CMU, Wood Stud</t>
  </si>
  <si>
    <t>https://www.dero.com/literature/tool-kit.pdf</t>
  </si>
  <si>
    <t>SWERVE RACK-B-FT-EPX</t>
  </si>
  <si>
    <t>Swerve Rack</t>
  </si>
  <si>
    <t>https://www.dero.com/literature/swerve-rack.pdf</t>
  </si>
  <si>
    <t>swerve-ft-epx-tpc.jpg</t>
  </si>
  <si>
    <t xml:space="preserve">U-lock compatible and shape designed to mimic a bike's frame. </t>
  </si>
  <si>
    <t>SWERVE RACK-B-FT-GV</t>
  </si>
  <si>
    <t>swerve-ft-gv.jpg</t>
  </si>
  <si>
    <t>SWERVE RACK-B-IG-EPX</t>
  </si>
  <si>
    <t>swerve-ig-epx-tpc.jpg</t>
  </si>
  <si>
    <t>SWERVE RACK-B-IG-GV</t>
  </si>
  <si>
    <t>swerve-ig-gv.jpg</t>
  </si>
  <si>
    <t>WALL-D</t>
  </si>
  <si>
    <t>Wall Rack</t>
  </si>
  <si>
    <t>PVC</t>
  </si>
  <si>
    <t>https://www.dero.com/literature/wall-rack.pdf</t>
  </si>
  <si>
    <t>wall-pvc.jpg</t>
  </si>
  <si>
    <t xml:space="preserve">Parks up to 2 bikes. </t>
  </si>
  <si>
    <t xml:space="preserve">Rubber coated to protect bikes. </t>
  </si>
  <si>
    <t xml:space="preserve">Designed to be mounted in front of reserved car parking stalls. </t>
  </si>
  <si>
    <t xml:space="preserve">MODULAR DERO PRODUCTS: </t>
  </si>
  <si>
    <t>U-Lockit - 6 Bike-EPX</t>
  </si>
  <si>
    <t>U-Lockit - 6 Bike</t>
  </si>
  <si>
    <t>https://www.dero.com/literature/u-lockit.pdf</t>
  </si>
  <si>
    <t>u-lockit-6-epx.jpg</t>
  </si>
  <si>
    <t xml:space="preserve">Easily shippable in boxes. </t>
  </si>
  <si>
    <t xml:space="preserve">Parks up to 6 bikes. </t>
  </si>
  <si>
    <t>Perfect for smaller applications and short-term parking at schools, churches, and small businesses.</t>
  </si>
  <si>
    <t>U-Lockit - 6 Bike-GV</t>
  </si>
  <si>
    <t>u-lockit-6-gv.jpg</t>
  </si>
  <si>
    <t>U-Lockit - 8 Bike-EPX</t>
  </si>
  <si>
    <t>U-Lockit - 8 Bike</t>
  </si>
  <si>
    <t>u-lockit-8-epx.jpg</t>
  </si>
  <si>
    <t xml:space="preserve">Parks up to 8  bikes. </t>
  </si>
  <si>
    <t>U-Lockit - 8 Bike-GV</t>
  </si>
  <si>
    <t>u-lockit-8-gv.jpg</t>
  </si>
  <si>
    <t>U-Lockit - 10 Bike-EPX</t>
  </si>
  <si>
    <t>U-Lockit - 10 Bike</t>
  </si>
  <si>
    <t>u-lockit-10-epx.jpg</t>
  </si>
  <si>
    <t xml:space="preserve">Parks up to 10  bikes. </t>
  </si>
  <si>
    <t>U-Lockit - 10 Bike-GV</t>
  </si>
  <si>
    <t>u-lockit-10-gv.jpg</t>
  </si>
  <si>
    <t>* Everlast Installation 35% of 2025 Retail Price.  Minimum Retail Price $2500.00 to provide Installation.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</si>
</sst>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_(&quot;$&quot;* #,##0_);_(&quot;$&quot;* \(#,##0\);_(&quot;$&quot;* &quot;-&quot;??_);_(@_)"/>
    <numFmt numFmtId="165" formatCode="&quot;$&quot;#,##0.00"/>
    <numFmt numFmtId="166" formatCode="&quot;$&quot;#,##0"/>
    <numFmt numFmtId="167" formatCode="0.0000"/>
    <numFmt numFmtId="168" formatCode="_(* #,##0.00_);_(* \(\ #,##0.00\ \);_(* &quot;-&quot;??_);_(\ @_ \)"/>
  </numFmts>
  <fonts count="73">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sz val="11"/>
      <name val="Aptos Narrow"/>
      <family val="2"/>
      <scheme val="minor"/>
    </font>
    <font>
      <sz val="11"/>
      <name val="Calibri"/>
      <family val="2"/>
    </font>
    <font>
      <sz val="10"/>
      <name val="Arial"/>
      <family val="2"/>
    </font>
    <font>
      <b/>
      <sz val="11"/>
      <name val="Aptos Narrow"/>
      <family val="2"/>
      <scheme val="minor"/>
    </font>
    <font>
      <b/>
      <sz val="14"/>
      <name val="Aptos Narrow"/>
      <family val="2"/>
      <scheme val="minor"/>
    </font>
    <font>
      <sz val="10"/>
      <name val="Aptos Narrow"/>
      <family val="2"/>
      <scheme val="minor"/>
    </font>
    <font>
      <sz val="10"/>
      <name val="Calibri"/>
      <family val="2"/>
    </font>
    <font>
      <b/>
      <sz val="14"/>
      <color theme="0"/>
      <name val="Aptos Narrow"/>
      <family val="2"/>
      <scheme val="minor"/>
    </font>
    <font>
      <b/>
      <i/>
      <sz val="11"/>
      <color rgb="FFFF0000"/>
      <name val="Aptos Narrow"/>
      <family val="2"/>
      <scheme val="minor"/>
    </font>
    <font>
      <b/>
      <sz val="11"/>
      <color theme="1"/>
      <name val="Aptos Narrow"/>
      <family val="2"/>
      <scheme val="minor"/>
    </font>
    <font>
      <b/>
      <i/>
      <sz val="10"/>
      <color rgb="FF00B050"/>
      <name val="Aptos Narrow"/>
      <family val="2"/>
      <scheme val="minor"/>
    </font>
    <font>
      <b/>
      <i/>
      <sz val="10"/>
      <color rgb="FFFF0000"/>
      <name val="Aptos Narrow"/>
      <family val="2"/>
      <scheme val="minor"/>
    </font>
    <font>
      <b/>
      <sz val="22"/>
      <name val="Aptos Narrow"/>
      <family val="2"/>
      <scheme val="minor"/>
    </font>
    <font>
      <sz val="10"/>
      <color theme="1"/>
      <name val="Aptos Narrow"/>
      <family val="2"/>
      <scheme val="minor"/>
    </font>
    <font>
      <sz val="10"/>
      <color rgb="FF000000"/>
      <name val="Calibri"/>
      <family val="2"/>
    </font>
    <font>
      <sz val="11"/>
      <color rgb="FF000000"/>
      <name val="Calibri"/>
      <family val="2"/>
    </font>
    <font>
      <b/>
      <sz val="12"/>
      <name val="Aptos Narrow"/>
      <family val="2"/>
      <scheme val="minor"/>
    </font>
    <font>
      <strike/>
      <sz val="10"/>
      <color rgb="FFFF0000"/>
      <name val="Aptos Narrow"/>
      <family val="2"/>
      <scheme val="minor"/>
    </font>
    <font>
      <b/>
      <sz val="16"/>
      <name val="Aptos Narrow"/>
      <family val="2"/>
      <scheme val="minor"/>
    </font>
    <font>
      <sz val="11"/>
      <color theme="1"/>
      <name val="Calibri"/>
      <family val="2"/>
    </font>
    <font>
      <b/>
      <sz val="10.7"/>
      <color indexed="8"/>
      <name val="NewsGoth BT"/>
      <family val="2"/>
    </font>
    <font>
      <b/>
      <sz val="10"/>
      <color indexed="8"/>
      <name val="NewsGoth BT"/>
      <family val="2"/>
    </font>
    <font>
      <b/>
      <sz val="8"/>
      <color indexed="8"/>
      <name val="MicrogrammaDBolExt"/>
      <family val="2"/>
    </font>
    <font>
      <b/>
      <sz val="8"/>
      <color indexed="8"/>
      <name val="Futura BdCn BT"/>
      <family val="2"/>
    </font>
    <font>
      <b/>
      <sz val="18"/>
      <name val="Arial"/>
      <family val="2"/>
    </font>
    <font>
      <sz val="22"/>
      <color theme="1"/>
      <name val="Aptos Narrow"/>
      <family val="2"/>
      <scheme val="minor"/>
    </font>
    <font>
      <b/>
      <sz val="9"/>
      <name val="Arial"/>
      <family val="2"/>
    </font>
    <font>
      <b/>
      <sz val="11"/>
      <color theme="0"/>
      <name val="Arial"/>
      <family val="2"/>
    </font>
    <font>
      <b/>
      <sz val="11"/>
      <name val="Calibri"/>
      <family val="2"/>
    </font>
    <font>
      <sz val="11"/>
      <color rgb="FF0070C0"/>
      <name val="Calibri"/>
      <family val="2"/>
    </font>
    <font>
      <b/>
      <sz val="11"/>
      <color theme="9" tint="-0.249977111117893"/>
      <name val="Calibri"/>
      <family val="2"/>
    </font>
    <font>
      <b/>
      <sz val="9"/>
      <name val="Calibri"/>
      <family val="2"/>
    </font>
    <font>
      <u/>
      <sz val="11"/>
      <color rgb="FF0070C0"/>
      <name val="Calibri"/>
      <family val="2"/>
    </font>
    <font>
      <b/>
      <sz val="11"/>
      <color rgb="FF0070C0"/>
      <name val="Calibri"/>
      <family val="2"/>
    </font>
    <font>
      <b/>
      <sz val="11"/>
      <color theme="9"/>
      <name val="Calibri"/>
      <family val="2"/>
    </font>
    <font>
      <i/>
      <sz val="11"/>
      <color theme="0" tint="-0.34998626667073579"/>
      <name val="Calibri"/>
      <family val="2"/>
    </font>
    <font>
      <b/>
      <sz val="11"/>
      <color theme="0"/>
      <name val="Calibri"/>
      <family val="2"/>
    </font>
    <font>
      <sz val="11"/>
      <color theme="9"/>
      <name val="Calibri"/>
      <family val="2"/>
    </font>
    <font>
      <sz val="11"/>
      <color rgb="FF000000"/>
      <name val="Aptos Narrow"/>
      <family val="2"/>
      <scheme val="minor"/>
    </font>
    <font>
      <b/>
      <sz val="11"/>
      <color theme="1"/>
      <name val="Calibri"/>
      <family val="2"/>
    </font>
    <font>
      <sz val="9"/>
      <name val="Calibri"/>
      <family val="2"/>
    </font>
    <font>
      <sz val="12"/>
      <color theme="1"/>
      <name val="Aptos Narrow"/>
      <family val="2"/>
      <scheme val="minor"/>
    </font>
    <font>
      <sz val="8"/>
      <color theme="4" tint="-0.499984740745262"/>
      <name val="Aptos Narrow"/>
      <family val="2"/>
      <scheme val="minor"/>
    </font>
    <font>
      <sz val="9"/>
      <color theme="1"/>
      <name val="Aptos Narrow"/>
      <family val="2"/>
      <scheme val="minor"/>
    </font>
    <font>
      <b/>
      <sz val="12"/>
      <color theme="0"/>
      <name val="Aptos Narrow"/>
      <family val="2"/>
      <scheme val="minor"/>
    </font>
    <font>
      <b/>
      <sz val="10"/>
      <color theme="0"/>
      <name val="Aptos Narrow"/>
      <family val="2"/>
      <scheme val="minor"/>
    </font>
    <font>
      <b/>
      <sz val="16"/>
      <color theme="1"/>
      <name val="Aptos Narrow"/>
      <family val="2"/>
      <scheme val="minor"/>
    </font>
    <font>
      <b/>
      <u/>
      <sz val="12"/>
      <color theme="1"/>
      <name val="Aptos Narrow"/>
      <family val="2"/>
      <scheme val="minor"/>
    </font>
    <font>
      <b/>
      <sz val="9.5"/>
      <color theme="0"/>
      <name val="Aptos Narrow"/>
      <family val="2"/>
      <scheme val="minor"/>
    </font>
    <font>
      <b/>
      <sz val="9.5"/>
      <color theme="1"/>
      <name val="Aptos Narrow"/>
      <family val="2"/>
      <scheme val="minor"/>
    </font>
    <font>
      <sz val="9.5"/>
      <name val="Aptos Narrow"/>
      <family val="2"/>
      <scheme val="minor"/>
    </font>
    <font>
      <sz val="10"/>
      <name val="Tahoma"/>
      <family val="2"/>
    </font>
    <font>
      <sz val="9.5"/>
      <color theme="1"/>
      <name val="Aptos Narrow"/>
      <family val="2"/>
      <scheme val="minor"/>
    </font>
    <font>
      <sz val="10"/>
      <color theme="1"/>
      <name val="Arial"/>
      <family val="2"/>
    </font>
    <font>
      <b/>
      <sz val="9.5"/>
      <name val="Aptos Narrow"/>
      <family val="2"/>
      <scheme val="minor"/>
    </font>
    <font>
      <i/>
      <sz val="10"/>
      <color rgb="FFFF0000"/>
      <name val="Aptos Narrow"/>
      <family val="2"/>
      <scheme val="minor"/>
    </font>
    <font>
      <b/>
      <i/>
      <sz val="10"/>
      <color rgb="FF7030A0"/>
      <name val="Aptos Narrow"/>
      <family val="2"/>
      <scheme val="minor"/>
    </font>
    <font>
      <b/>
      <sz val="11"/>
      <color rgb="FF00B050"/>
      <name val="Aptos Narrow"/>
      <family val="2"/>
      <scheme val="minor"/>
    </font>
    <font>
      <b/>
      <sz val="14"/>
      <name val="Arial"/>
      <family val="2"/>
    </font>
    <font>
      <b/>
      <i/>
      <sz val="12"/>
      <name val="Arial"/>
      <family val="2"/>
    </font>
    <font>
      <sz val="8"/>
      <name val="Arial"/>
      <family val="2"/>
    </font>
    <font>
      <b/>
      <sz val="12"/>
      <color theme="1"/>
      <name val="Aptos Narrow"/>
      <family val="2"/>
      <scheme val="minor"/>
    </font>
    <font>
      <sz val="12"/>
      <name val="Aptos Narrow"/>
      <family val="2"/>
      <scheme val="minor"/>
    </font>
    <font>
      <i/>
      <sz val="12"/>
      <name val="Aptos Narrow"/>
      <family val="2"/>
      <scheme val="minor"/>
    </font>
    <font>
      <i/>
      <sz val="12"/>
      <color theme="1"/>
      <name val="Aptos Narrow"/>
      <family val="2"/>
      <scheme val="minor"/>
    </font>
    <font>
      <b/>
      <sz val="8"/>
      <name val="Arial"/>
      <family val="2"/>
    </font>
    <font>
      <b/>
      <i/>
      <sz val="9"/>
      <color rgb="FFFF0000"/>
      <name val="Aptos Narrow"/>
      <family val="2"/>
      <scheme val="minor"/>
    </font>
    <font>
      <b/>
      <sz val="11"/>
      <color rgb="FFFF0000"/>
      <name val="Aptos Narrow"/>
      <family val="2"/>
      <scheme val="minor"/>
    </font>
    <font>
      <b/>
      <sz val="11"/>
      <color rgb="FF0070C0"/>
      <name val="Aptos Narrow"/>
      <family val="2"/>
      <scheme val="minor"/>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bgColor indexed="64"/>
      </patternFill>
    </fill>
    <fill>
      <patternFill patternType="solid">
        <fgColor theme="8" tint="0.59999389629810485"/>
        <bgColor indexed="64"/>
      </patternFill>
    </fill>
    <fill>
      <patternFill patternType="solid">
        <fgColor rgb="FFFFC000"/>
        <bgColor indexed="64"/>
      </patternFill>
    </fill>
    <fill>
      <patternFill patternType="solid">
        <fgColor rgb="FF00B050"/>
        <bgColor indexed="64"/>
      </patternFill>
    </fill>
    <fill>
      <patternFill patternType="solid">
        <fgColor rgb="FF0070C0"/>
        <bgColor indexed="64"/>
      </patternFill>
    </fill>
    <fill>
      <patternFill patternType="solid">
        <fgColor theme="9" tint="-0.249977111117893"/>
        <bgColor indexed="64"/>
      </patternFill>
    </fill>
    <fill>
      <patternFill patternType="solid">
        <fgColor theme="0"/>
        <bgColor rgb="FF000000"/>
      </patternFill>
    </fill>
    <fill>
      <patternFill patternType="solid">
        <fgColor theme="3" tint="-0.249977111117893"/>
        <bgColor indexed="64"/>
      </patternFill>
    </fill>
    <fill>
      <patternFill patternType="solid">
        <fgColor rgb="FF0B9444"/>
        <bgColor indexed="64"/>
      </patternFill>
    </fill>
    <fill>
      <patternFill patternType="solid">
        <fgColor theme="3" tint="0.79998168889431442"/>
        <bgColor indexed="64"/>
      </patternFill>
    </fill>
    <fill>
      <patternFill patternType="solid">
        <fgColor rgb="FF7030A0"/>
        <bgColor indexed="64"/>
      </patternFill>
    </fill>
    <fill>
      <patternFill patternType="solid">
        <fgColor rgb="FF15C2FF"/>
        <bgColor indexed="64"/>
      </patternFill>
    </fill>
    <fill>
      <patternFill patternType="solid">
        <fgColor rgb="FFFF0000"/>
        <bgColor indexed="64"/>
      </patternFill>
    </fill>
    <fill>
      <patternFill patternType="solid">
        <fgColor theme="0" tint="-0.249977111117893"/>
        <bgColor indexed="64"/>
      </patternFill>
    </fill>
    <fill>
      <patternFill patternType="solid">
        <fgColor theme="1"/>
        <bgColor indexed="64"/>
      </patternFill>
    </fill>
    <fill>
      <patternFill patternType="solid">
        <fgColor rgb="FF92D050"/>
        <bgColor indexed="64"/>
      </patternFill>
    </fill>
    <fill>
      <patternFill patternType="solid">
        <fgColor theme="8" tint="0.7999816888943144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thick">
        <color indexed="64"/>
      </top>
      <bottom/>
      <diagonal/>
    </border>
    <border>
      <left/>
      <right/>
      <top/>
      <bottom style="dotted">
        <color theme="6"/>
      </bottom>
      <diagonal/>
    </border>
    <border>
      <left/>
      <right/>
      <top style="dotted">
        <color theme="0" tint="-0.34998626667073579"/>
      </top>
      <bottom style="dotted">
        <color theme="0" tint="-0.34998626667073579"/>
      </bottom>
      <diagonal/>
    </border>
    <border>
      <left/>
      <right/>
      <top style="dotted">
        <color theme="0" tint="-0.34998626667073579"/>
      </top>
      <bottom style="dotted">
        <color theme="6"/>
      </bottom>
      <diagonal/>
    </border>
    <border>
      <left/>
      <right/>
      <top style="thin">
        <color auto="1"/>
      </top>
      <bottom/>
      <diagonal/>
    </border>
    <border>
      <left/>
      <right/>
      <top style="dotted">
        <color theme="6"/>
      </top>
      <bottom style="dotted">
        <color theme="6"/>
      </bottom>
      <diagonal/>
    </border>
    <border>
      <left/>
      <right/>
      <top style="dotted">
        <color theme="0" tint="-0.34998626667073579"/>
      </top>
      <bottom/>
      <diagonal/>
    </border>
    <border>
      <left/>
      <right/>
      <top style="thin">
        <color auto="1"/>
      </top>
      <bottom style="dotted">
        <color theme="0" tint="-0.34998626667073579"/>
      </bottom>
      <diagonal/>
    </border>
    <border>
      <left/>
      <right/>
      <top style="thin">
        <color auto="1"/>
      </top>
      <bottom style="dotted">
        <color theme="6"/>
      </bottom>
      <diagonal/>
    </border>
    <border>
      <left/>
      <right/>
      <top style="dotted">
        <color theme="6"/>
      </top>
      <bottom/>
      <diagonal/>
    </border>
    <border>
      <left/>
      <right/>
      <top/>
      <bottom style="dotted">
        <color theme="0" tint="-0.34998626667073579"/>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hair">
        <color auto="1"/>
      </left>
      <right style="medium">
        <color indexed="64"/>
      </right>
      <top style="hair">
        <color auto="1"/>
      </top>
      <bottom style="hair">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medium">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indexed="64"/>
      </left>
      <right style="hair">
        <color auto="1"/>
      </right>
      <top style="hair">
        <color auto="1"/>
      </top>
      <bottom/>
      <diagonal/>
    </border>
    <border>
      <left style="hair">
        <color auto="1"/>
      </left>
      <right style="hair">
        <color auto="1"/>
      </right>
      <top style="hair">
        <color auto="1"/>
      </top>
      <bottom/>
      <diagonal/>
    </border>
    <border>
      <left style="medium">
        <color indexed="64"/>
      </left>
      <right/>
      <top style="thin">
        <color indexed="64"/>
      </top>
      <bottom style="thin">
        <color indexed="64"/>
      </bottom>
      <diagonal/>
    </border>
    <border>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medium">
        <color indexed="64"/>
      </left>
      <right style="hair">
        <color auto="1"/>
      </right>
      <top style="medium">
        <color indexed="64"/>
      </top>
      <bottom/>
      <diagonal/>
    </border>
    <border>
      <left style="hair">
        <color auto="1"/>
      </left>
      <right style="hair">
        <color auto="1"/>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diagonal/>
    </border>
    <border>
      <left style="hair">
        <color auto="1"/>
      </left>
      <right style="hair">
        <color auto="1"/>
      </right>
      <top/>
      <bottom/>
      <diagonal/>
    </border>
    <border>
      <left style="hair">
        <color auto="1"/>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hair">
        <color auto="1"/>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s>
  <cellStyleXfs count="8">
    <xf numFmtId="0" fontId="0" fillId="0" borderId="0"/>
    <xf numFmtId="44" fontId="1" fillId="0" borderId="0" applyFont="0" applyFill="0" applyBorder="0" applyAlignment="0" applyProtection="0"/>
    <xf numFmtId="0" fontId="6" fillId="0" borderId="0"/>
    <xf numFmtId="9" fontId="1" fillId="0" borderId="0" applyFont="0" applyFill="0" applyBorder="0" applyAlignment="0" applyProtection="0"/>
    <xf numFmtId="0" fontId="45" fillId="0" borderId="0"/>
    <xf numFmtId="168" fontId="55" fillId="0" borderId="0" applyFont="0" applyFill="0" applyBorder="0" applyAlignment="0" applyProtection="0"/>
    <xf numFmtId="0" fontId="1" fillId="0" borderId="0"/>
    <xf numFmtId="0" fontId="6" fillId="0" borderId="0"/>
  </cellStyleXfs>
  <cellXfs count="556">
    <xf numFmtId="0" fontId="0" fillId="0" borderId="0" xfId="0"/>
    <xf numFmtId="1" fontId="0" fillId="0" borderId="0" xfId="0" applyNumberFormat="1" applyAlignment="1">
      <alignment horizontal="center"/>
    </xf>
    <xf numFmtId="0" fontId="0" fillId="0" borderId="0" xfId="0" applyAlignment="1">
      <alignment horizontal="center"/>
    </xf>
    <xf numFmtId="2" fontId="0" fillId="0" borderId="0" xfId="0" applyNumberFormat="1"/>
    <xf numFmtId="2" fontId="0" fillId="0" borderId="0" xfId="0" applyNumberFormat="1" applyAlignment="1">
      <alignment horizontal="center"/>
    </xf>
    <xf numFmtId="1" fontId="0" fillId="0" borderId="0" xfId="0" applyNumberFormat="1"/>
    <xf numFmtId="0" fontId="4" fillId="2" borderId="0" xfId="0" applyFont="1" applyFill="1"/>
    <xf numFmtId="164" fontId="4" fillId="0" borderId="1" xfId="1" applyNumberFormat="1" applyFont="1" applyFill="1" applyBorder="1"/>
    <xf numFmtId="1" fontId="5" fillId="2" borderId="1" xfId="0"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2" fontId="5" fillId="0" borderId="1" xfId="0" applyNumberFormat="1" applyFont="1" applyBorder="1" applyAlignment="1">
      <alignment horizontal="left" vertical="top" wrapText="1"/>
    </xf>
    <xf numFmtId="2" fontId="5" fillId="2" borderId="1" xfId="0" applyNumberFormat="1" applyFont="1" applyFill="1" applyBorder="1" applyAlignment="1">
      <alignment horizontal="center" vertical="top" wrapText="1"/>
    </xf>
    <xf numFmtId="1" fontId="5" fillId="2" borderId="1" xfId="0" applyNumberFormat="1" applyFont="1" applyFill="1" applyBorder="1" applyAlignment="1">
      <alignment horizontal="left" vertical="top" wrapText="1"/>
    </xf>
    <xf numFmtId="2" fontId="5" fillId="2" borderId="1" xfId="0" applyNumberFormat="1" applyFont="1" applyFill="1" applyBorder="1" applyAlignment="1">
      <alignment horizontal="left" vertical="top" wrapText="1"/>
    </xf>
    <xf numFmtId="0" fontId="4" fillId="3" borderId="0" xfId="0" applyFont="1" applyFill="1"/>
    <xf numFmtId="1" fontId="5"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2" fontId="5" fillId="0" borderId="1" xfId="0" applyNumberFormat="1" applyFont="1" applyBorder="1" applyAlignment="1">
      <alignment horizontal="center" vertical="top" wrapText="1"/>
    </xf>
    <xf numFmtId="1" fontId="5" fillId="0" borderId="1" xfId="0" applyNumberFormat="1" applyFont="1" applyBorder="1" applyAlignment="1">
      <alignment horizontal="left" vertical="top" wrapText="1"/>
    </xf>
    <xf numFmtId="0" fontId="4" fillId="0" borderId="0" xfId="0" applyFont="1"/>
    <xf numFmtId="1" fontId="4" fillId="0" borderId="1" xfId="0" applyNumberFormat="1" applyFont="1" applyBorder="1" applyAlignment="1">
      <alignment horizontal="center"/>
    </xf>
    <xf numFmtId="0" fontId="4" fillId="0" borderId="1" xfId="2" applyFont="1" applyBorder="1" applyAlignment="1">
      <alignment horizontal="center"/>
    </xf>
    <xf numFmtId="2" fontId="4" fillId="0" borderId="1" xfId="2" applyNumberFormat="1" applyFont="1" applyBorder="1" applyAlignment="1">
      <alignment horizontal="left"/>
    </xf>
    <xf numFmtId="2" fontId="4" fillId="0" borderId="1" xfId="2" applyNumberFormat="1" applyFont="1" applyBorder="1" applyAlignment="1">
      <alignment horizontal="center"/>
    </xf>
    <xf numFmtId="1" fontId="4" fillId="0" borderId="1" xfId="2" applyNumberFormat="1" applyFont="1" applyBorder="1" applyAlignment="1">
      <alignment horizontal="left"/>
    </xf>
    <xf numFmtId="1" fontId="4" fillId="2" borderId="1" xfId="0" applyNumberFormat="1" applyFont="1" applyFill="1" applyBorder="1" applyAlignment="1">
      <alignment horizontal="center"/>
    </xf>
    <xf numFmtId="0" fontId="4" fillId="2" borderId="1" xfId="2" applyFont="1" applyFill="1" applyBorder="1" applyAlignment="1">
      <alignment horizontal="center"/>
    </xf>
    <xf numFmtId="2" fontId="4" fillId="2" borderId="1" xfId="2" applyNumberFormat="1" applyFont="1" applyFill="1" applyBorder="1" applyAlignment="1">
      <alignment horizontal="left"/>
    </xf>
    <xf numFmtId="2" fontId="4" fillId="2" borderId="1" xfId="2" applyNumberFormat="1" applyFont="1" applyFill="1" applyBorder="1" applyAlignment="1">
      <alignment horizontal="center"/>
    </xf>
    <xf numFmtId="1" fontId="4" fillId="2" borderId="1" xfId="2" applyNumberFormat="1" applyFont="1" applyFill="1" applyBorder="1" applyAlignment="1">
      <alignment horizontal="left"/>
    </xf>
    <xf numFmtId="1" fontId="4" fillId="0" borderId="1" xfId="2" applyNumberFormat="1" applyFont="1" applyBorder="1" applyAlignment="1">
      <alignment horizontal="center" wrapText="1"/>
    </xf>
    <xf numFmtId="2" fontId="4" fillId="0" borderId="1" xfId="2" applyNumberFormat="1" applyFont="1" applyBorder="1"/>
    <xf numFmtId="2" fontId="4" fillId="0" borderId="1" xfId="2" applyNumberFormat="1" applyFont="1" applyBorder="1" applyAlignment="1">
      <alignment horizontal="center" wrapText="1"/>
    </xf>
    <xf numFmtId="1" fontId="4" fillId="2" borderId="1" xfId="2" applyNumberFormat="1" applyFont="1" applyFill="1" applyBorder="1" applyAlignment="1">
      <alignment horizontal="center" wrapText="1"/>
    </xf>
    <xf numFmtId="2" fontId="4" fillId="2" borderId="1" xfId="2" applyNumberFormat="1" applyFont="1" applyFill="1" applyBorder="1"/>
    <xf numFmtId="164" fontId="7" fillId="4" borderId="2" xfId="1" applyNumberFormat="1" applyFont="1" applyFill="1" applyBorder="1" applyAlignment="1">
      <alignment horizontal="center"/>
    </xf>
    <xf numFmtId="1" fontId="7" fillId="4" borderId="1" xfId="2" applyNumberFormat="1" applyFont="1" applyFill="1" applyBorder="1" applyAlignment="1">
      <alignment horizontal="center"/>
    </xf>
    <xf numFmtId="0" fontId="7" fillId="4" borderId="1" xfId="2" applyFont="1" applyFill="1" applyBorder="1" applyAlignment="1">
      <alignment horizontal="center"/>
    </xf>
    <xf numFmtId="0" fontId="8" fillId="4" borderId="1" xfId="2" applyFont="1" applyFill="1" applyBorder="1"/>
    <xf numFmtId="0" fontId="8" fillId="4" borderId="1" xfId="2" applyFont="1" applyFill="1" applyBorder="1" applyAlignment="1">
      <alignment horizontal="center"/>
    </xf>
    <xf numFmtId="1" fontId="8" fillId="4" borderId="1" xfId="2" applyNumberFormat="1" applyFont="1" applyFill="1" applyBorder="1"/>
    <xf numFmtId="0" fontId="4" fillId="0" borderId="1" xfId="2" applyFont="1" applyBorder="1" applyAlignment="1">
      <alignment horizontal="center" wrapText="1"/>
    </xf>
    <xf numFmtId="2" fontId="4" fillId="0" borderId="1" xfId="2" applyNumberFormat="1" applyFont="1" applyBorder="1" applyAlignment="1">
      <alignment horizontal="left" wrapText="1"/>
    </xf>
    <xf numFmtId="0" fontId="4" fillId="2" borderId="1" xfId="2" applyFont="1" applyFill="1" applyBorder="1" applyAlignment="1">
      <alignment horizontal="center" wrapText="1"/>
    </xf>
    <xf numFmtId="2" fontId="4" fillId="2" borderId="1" xfId="2" applyNumberFormat="1" applyFont="1" applyFill="1" applyBorder="1" applyAlignment="1">
      <alignment horizontal="left" wrapText="1"/>
    </xf>
    <xf numFmtId="1" fontId="4" fillId="0" borderId="1" xfId="2" applyNumberFormat="1" applyFont="1" applyBorder="1" applyAlignment="1">
      <alignment horizontal="left" wrapText="1"/>
    </xf>
    <xf numFmtId="0" fontId="4" fillId="0" borderId="1" xfId="0" applyFont="1" applyBorder="1" applyAlignment="1">
      <alignment horizontal="center"/>
    </xf>
    <xf numFmtId="2" fontId="4" fillId="0" borderId="1" xfId="0" applyNumberFormat="1" applyFont="1" applyBorder="1" applyAlignment="1">
      <alignment horizontal="left"/>
    </xf>
    <xf numFmtId="2" fontId="4" fillId="0" borderId="1" xfId="0" applyNumberFormat="1" applyFont="1" applyBorder="1" applyAlignment="1">
      <alignment horizontal="center"/>
    </xf>
    <xf numFmtId="1" fontId="9" fillId="0" borderId="1" xfId="0" applyNumberFormat="1" applyFont="1" applyBorder="1"/>
    <xf numFmtId="0" fontId="0" fillId="2" borderId="0" xfId="0" applyFill="1"/>
    <xf numFmtId="1" fontId="0" fillId="0" borderId="1" xfId="0" applyNumberFormat="1" applyBorder="1" applyAlignment="1">
      <alignment horizontal="center"/>
    </xf>
    <xf numFmtId="2" fontId="0" fillId="0" borderId="1" xfId="0" applyNumberFormat="1" applyBorder="1" applyAlignment="1">
      <alignment horizontal="center"/>
    </xf>
    <xf numFmtId="0" fontId="1" fillId="0" borderId="0" xfId="0" applyFont="1"/>
    <xf numFmtId="2" fontId="1" fillId="0" borderId="1" xfId="0" applyNumberFormat="1" applyFont="1" applyBorder="1" applyAlignment="1">
      <alignment horizontal="center"/>
    </xf>
    <xf numFmtId="1" fontId="1" fillId="0" borderId="1" xfId="0" applyNumberFormat="1" applyFont="1" applyBorder="1" applyAlignment="1">
      <alignment horizontal="center"/>
    </xf>
    <xf numFmtId="1" fontId="1" fillId="0" borderId="1" xfId="0" applyNumberFormat="1" applyFont="1" applyBorder="1"/>
    <xf numFmtId="0" fontId="0" fillId="0" borderId="1" xfId="0" applyBorder="1" applyAlignment="1">
      <alignment horizontal="center"/>
    </xf>
    <xf numFmtId="2" fontId="0" fillId="0" borderId="1" xfId="0" applyNumberFormat="1" applyBorder="1"/>
    <xf numFmtId="1" fontId="0" fillId="0" borderId="1" xfId="0" applyNumberFormat="1" applyBorder="1"/>
    <xf numFmtId="0" fontId="8" fillId="0" borderId="1" xfId="2" applyFont="1" applyBorder="1" applyAlignment="1">
      <alignment horizontal="center"/>
    </xf>
    <xf numFmtId="0" fontId="1" fillId="0" borderId="1" xfId="2" applyFont="1" applyBorder="1" applyAlignment="1">
      <alignment horizontal="center" vertical="center"/>
    </xf>
    <xf numFmtId="2" fontId="1" fillId="0" borderId="1" xfId="2" applyNumberFormat="1" applyFont="1" applyBorder="1" applyAlignment="1">
      <alignment horizontal="left" vertical="center"/>
    </xf>
    <xf numFmtId="1" fontId="4" fillId="0" borderId="1" xfId="2" applyNumberFormat="1" applyFont="1" applyBorder="1" applyAlignment="1">
      <alignment horizontal="left" vertical="center"/>
    </xf>
    <xf numFmtId="0" fontId="0" fillId="0" borderId="1" xfId="2" applyFont="1" applyBorder="1" applyAlignment="1">
      <alignment horizontal="center"/>
    </xf>
    <xf numFmtId="2" fontId="0" fillId="0" borderId="1" xfId="2" applyNumberFormat="1" applyFont="1" applyBorder="1"/>
    <xf numFmtId="2" fontId="1" fillId="0" borderId="1" xfId="2" applyNumberFormat="1" applyFont="1" applyBorder="1" applyAlignment="1">
      <alignment horizontal="center"/>
    </xf>
    <xf numFmtId="0" fontId="1" fillId="0" borderId="1" xfId="2" applyFont="1" applyBorder="1" applyAlignment="1">
      <alignment horizontal="center"/>
    </xf>
    <xf numFmtId="2" fontId="1" fillId="0" borderId="1" xfId="2" applyNumberFormat="1" applyFont="1" applyBorder="1"/>
    <xf numFmtId="164" fontId="8" fillId="4" borderId="1" xfId="2" applyNumberFormat="1" applyFont="1" applyFill="1" applyBorder="1" applyAlignment="1">
      <alignment horizontal="center"/>
    </xf>
    <xf numFmtId="0" fontId="10" fillId="0" borderId="1" xfId="0" applyFont="1" applyBorder="1" applyAlignment="1">
      <alignment horizontal="center" vertical="top" wrapText="1"/>
    </xf>
    <xf numFmtId="2" fontId="10" fillId="0" borderId="1" xfId="0" applyNumberFormat="1" applyFont="1" applyBorder="1" applyAlignment="1">
      <alignment horizontal="left" vertical="top" wrapText="1"/>
    </xf>
    <xf numFmtId="0" fontId="10" fillId="2" borderId="1" xfId="0" applyFont="1" applyFill="1" applyBorder="1" applyAlignment="1">
      <alignment horizontal="center" vertical="top" wrapText="1"/>
    </xf>
    <xf numFmtId="2" fontId="10" fillId="3" borderId="1" xfId="0" applyNumberFormat="1" applyFont="1" applyFill="1" applyBorder="1" applyAlignment="1">
      <alignment horizontal="left" vertical="top" wrapText="1"/>
    </xf>
    <xf numFmtId="2" fontId="10" fillId="2" borderId="1" xfId="0" applyNumberFormat="1" applyFont="1" applyFill="1" applyBorder="1" applyAlignment="1">
      <alignment horizontal="left" vertical="top" wrapText="1"/>
    </xf>
    <xf numFmtId="2" fontId="4" fillId="2" borderId="1" xfId="2" applyNumberFormat="1" applyFont="1" applyFill="1" applyBorder="1" applyAlignment="1">
      <alignment horizontal="center" wrapText="1"/>
    </xf>
    <xf numFmtId="1" fontId="4" fillId="2" borderId="1" xfId="2" applyNumberFormat="1" applyFont="1" applyFill="1" applyBorder="1" applyAlignment="1">
      <alignment horizontal="left" wrapText="1"/>
    </xf>
    <xf numFmtId="0" fontId="4" fillId="2" borderId="1" xfId="0" applyFont="1" applyFill="1" applyBorder="1" applyAlignment="1">
      <alignment horizontal="center"/>
    </xf>
    <xf numFmtId="2" fontId="4" fillId="2" borderId="1" xfId="0" applyNumberFormat="1" applyFont="1" applyFill="1" applyBorder="1" applyAlignment="1">
      <alignment horizontal="left"/>
    </xf>
    <xf numFmtId="1" fontId="4" fillId="2" borderId="1" xfId="0" applyNumberFormat="1" applyFont="1" applyFill="1" applyBorder="1" applyAlignment="1">
      <alignment horizontal="left"/>
    </xf>
    <xf numFmtId="1" fontId="4" fillId="0" borderId="1" xfId="0" applyNumberFormat="1" applyFont="1" applyBorder="1" applyAlignment="1">
      <alignment horizontal="left"/>
    </xf>
    <xf numFmtId="1" fontId="3" fillId="0" borderId="0" xfId="0" applyNumberFormat="1" applyFont="1"/>
    <xf numFmtId="1" fontId="11" fillId="4" borderId="3" xfId="2" applyNumberFormat="1" applyFont="1" applyFill="1" applyBorder="1"/>
    <xf numFmtId="0" fontId="11" fillId="4" borderId="0" xfId="2" applyFont="1" applyFill="1" applyAlignment="1">
      <alignment horizontal="center"/>
    </xf>
    <xf numFmtId="0" fontId="11" fillId="4" borderId="0" xfId="2" applyFont="1" applyFill="1"/>
    <xf numFmtId="0" fontId="2" fillId="4" borderId="1" xfId="2" applyFont="1" applyFill="1" applyBorder="1" applyAlignment="1">
      <alignment horizontal="center"/>
    </xf>
    <xf numFmtId="1" fontId="2" fillId="4" borderId="1" xfId="2" applyNumberFormat="1" applyFont="1" applyFill="1" applyBorder="1" applyAlignment="1">
      <alignment horizontal="center"/>
    </xf>
    <xf numFmtId="164" fontId="2" fillId="4" borderId="2" xfId="1" applyNumberFormat="1" applyFont="1" applyFill="1" applyBorder="1" applyAlignment="1">
      <alignment horizontal="center"/>
    </xf>
    <xf numFmtId="9" fontId="4" fillId="0" borderId="1" xfId="1" applyNumberFormat="1" applyFont="1" applyFill="1" applyBorder="1" applyAlignment="1">
      <alignment horizontal="center"/>
    </xf>
    <xf numFmtId="44" fontId="4" fillId="0" borderId="1" xfId="1" applyNumberFormat="1" applyFont="1" applyFill="1" applyBorder="1"/>
    <xf numFmtId="1" fontId="11" fillId="4" borderId="1" xfId="2" applyNumberFormat="1" applyFont="1" applyFill="1" applyBorder="1"/>
    <xf numFmtId="0" fontId="11" fillId="4" borderId="1" xfId="2" applyFont="1" applyFill="1" applyBorder="1" applyAlignment="1">
      <alignment horizontal="center"/>
    </xf>
    <xf numFmtId="0" fontId="11" fillId="4" borderId="1" xfId="2" applyFont="1" applyFill="1" applyBorder="1"/>
    <xf numFmtId="1" fontId="11" fillId="4" borderId="1" xfId="2" applyNumberFormat="1" applyFont="1" applyFill="1" applyBorder="1" applyAlignment="1">
      <alignment horizontal="center"/>
    </xf>
    <xf numFmtId="164" fontId="11" fillId="4" borderId="1" xfId="2" applyNumberFormat="1" applyFont="1" applyFill="1" applyBorder="1" applyAlignment="1">
      <alignment horizontal="center"/>
    </xf>
    <xf numFmtId="0" fontId="12" fillId="2" borderId="0" xfId="0" applyFont="1" applyFill="1"/>
    <xf numFmtId="49" fontId="7" fillId="0" borderId="1" xfId="0" applyNumberFormat="1" applyFont="1" applyBorder="1" applyAlignment="1">
      <alignment horizontal="left"/>
    </xf>
    <xf numFmtId="0" fontId="7" fillId="0" borderId="1" xfId="0" applyFont="1" applyBorder="1" applyAlignment="1">
      <alignment horizontal="left"/>
    </xf>
    <xf numFmtId="0" fontId="7" fillId="0" borderId="1" xfId="0" applyFont="1" applyBorder="1" applyAlignment="1">
      <alignment horizontal="center"/>
    </xf>
    <xf numFmtId="0" fontId="0" fillId="0" borderId="0" xfId="0" applyAlignment="1">
      <alignment horizontal="left"/>
    </xf>
    <xf numFmtId="49" fontId="13" fillId="5" borderId="0" xfId="0" applyNumberFormat="1" applyFont="1" applyFill="1" applyAlignment="1">
      <alignment horizontal="center"/>
    </xf>
    <xf numFmtId="0" fontId="13" fillId="5" borderId="0" xfId="0" applyFont="1" applyFill="1"/>
    <xf numFmtId="49" fontId="0" fillId="0" borderId="0" xfId="0" applyNumberFormat="1" applyAlignment="1">
      <alignment horizontal="center"/>
    </xf>
    <xf numFmtId="44" fontId="0" fillId="0" borderId="0" xfId="1" applyFont="1"/>
    <xf numFmtId="0" fontId="0" fillId="0" borderId="0" xfId="0" applyAlignment="1">
      <alignment wrapText="1"/>
    </xf>
    <xf numFmtId="4" fontId="0" fillId="0" borderId="0" xfId="0" applyNumberFormat="1"/>
    <xf numFmtId="9" fontId="0" fillId="0" borderId="0" xfId="3" applyFont="1"/>
    <xf numFmtId="0" fontId="0" fillId="0" borderId="0" xfId="0" applyAlignment="1"/>
    <xf numFmtId="0" fontId="13" fillId="0" borderId="0" xfId="0" applyFont="1"/>
    <xf numFmtId="8" fontId="0" fillId="0" borderId="0" xfId="0" applyNumberFormat="1"/>
    <xf numFmtId="0" fontId="13" fillId="0" borderId="0" xfId="0" applyFont="1" applyAlignment="1">
      <alignment horizontal="center"/>
    </xf>
    <xf numFmtId="166" fontId="13" fillId="0" borderId="0" xfId="0" applyNumberFormat="1" applyFont="1" applyAlignment="1">
      <alignment horizontal="center"/>
    </xf>
    <xf numFmtId="42" fontId="13" fillId="0" borderId="0" xfId="0" applyNumberFormat="1" applyFont="1" applyAlignment="1">
      <alignment horizontal="center"/>
    </xf>
    <xf numFmtId="9" fontId="13" fillId="0" borderId="0" xfId="3" applyFont="1" applyAlignment="1">
      <alignment horizontal="center"/>
    </xf>
    <xf numFmtId="0" fontId="0" fillId="0" borderId="0" xfId="0" applyAlignment="1">
      <alignment horizontal="center"/>
    </xf>
    <xf numFmtId="42" fontId="0" fillId="0" borderId="0" xfId="0" applyNumberFormat="1"/>
    <xf numFmtId="167" fontId="3" fillId="0" borderId="0" xfId="0" applyNumberFormat="1" applyFont="1"/>
    <xf numFmtId="44" fontId="3" fillId="0" borderId="0" xfId="0" applyNumberFormat="1" applyFont="1" applyAlignment="1">
      <alignment horizontal="right"/>
    </xf>
    <xf numFmtId="2" fontId="3" fillId="0" borderId="0" xfId="0" applyNumberFormat="1" applyFont="1"/>
    <xf numFmtId="44" fontId="0" fillId="0" borderId="0" xfId="0" applyNumberFormat="1" applyAlignment="1">
      <alignment horizontal="right"/>
    </xf>
    <xf numFmtId="166" fontId="0" fillId="0" borderId="0" xfId="0" applyNumberFormat="1" applyAlignment="1">
      <alignment horizontal="center"/>
    </xf>
    <xf numFmtId="44" fontId="13" fillId="0" borderId="0" xfId="0" applyNumberFormat="1" applyFont="1" applyAlignment="1">
      <alignment horizontal="right"/>
    </xf>
    <xf numFmtId="0" fontId="7" fillId="6" borderId="7" xfId="0" applyFont="1" applyFill="1" applyBorder="1" applyAlignment="1">
      <alignment horizontal="left" vertical="center"/>
    </xf>
    <xf numFmtId="0" fontId="7" fillId="6" borderId="8" xfId="0" applyFont="1" applyFill="1" applyBorder="1" applyAlignment="1">
      <alignment horizontal="center" vertical="center"/>
    </xf>
    <xf numFmtId="42" fontId="7" fillId="6" borderId="8" xfId="0" applyNumberFormat="1" applyFont="1" applyFill="1" applyBorder="1" applyAlignment="1">
      <alignment horizontal="center" vertical="center" wrapText="1"/>
    </xf>
    <xf numFmtId="9" fontId="7" fillId="6" borderId="8" xfId="3" applyFont="1" applyFill="1" applyBorder="1" applyAlignment="1">
      <alignment horizontal="center" vertical="center" wrapText="1"/>
    </xf>
    <xf numFmtId="0" fontId="9" fillId="0" borderId="9" xfId="0" applyFont="1" applyBorder="1"/>
    <xf numFmtId="0" fontId="4" fillId="0" borderId="9" xfId="0" applyFont="1" applyBorder="1" applyAlignment="1">
      <alignment horizontal="left"/>
    </xf>
    <xf numFmtId="0" fontId="4" fillId="0" borderId="10" xfId="0" applyFont="1" applyBorder="1" applyAlignment="1">
      <alignment horizontal="center"/>
    </xf>
    <xf numFmtId="42" fontId="4" fillId="0" borderId="10" xfId="0" applyNumberFormat="1" applyFont="1" applyBorder="1" applyAlignment="1">
      <alignment horizontal="center"/>
    </xf>
    <xf numFmtId="44" fontId="4" fillId="0" borderId="10" xfId="0" applyNumberFormat="1" applyFont="1" applyBorder="1" applyAlignment="1">
      <alignment horizontal="right"/>
    </xf>
    <xf numFmtId="0" fontId="9" fillId="0" borderId="11" xfId="0" applyFont="1" applyBorder="1"/>
    <xf numFmtId="0" fontId="4" fillId="0" borderId="11" xfId="0" applyFont="1" applyBorder="1" applyAlignment="1">
      <alignment horizontal="left"/>
    </xf>
    <xf numFmtId="42" fontId="4" fillId="0" borderId="1" xfId="0" applyNumberFormat="1" applyFont="1" applyBorder="1" applyAlignment="1">
      <alignment horizontal="center"/>
    </xf>
    <xf numFmtId="44" fontId="4" fillId="0" borderId="1" xfId="0" applyNumberFormat="1" applyFont="1" applyBorder="1" applyAlignment="1">
      <alignment horizontal="right"/>
    </xf>
    <xf numFmtId="0" fontId="9" fillId="0" borderId="12" xfId="0" applyFont="1" applyBorder="1"/>
    <xf numFmtId="0" fontId="4" fillId="0" borderId="12" xfId="0" applyFont="1" applyBorder="1" applyAlignment="1">
      <alignment horizontal="left"/>
    </xf>
    <xf numFmtId="0" fontId="4" fillId="0" borderId="2" xfId="0" applyFont="1" applyBorder="1" applyAlignment="1">
      <alignment horizontal="center"/>
    </xf>
    <xf numFmtId="0" fontId="7" fillId="6" borderId="0" xfId="0" applyFont="1" applyFill="1" applyAlignment="1">
      <alignment horizontal="left" vertical="center"/>
    </xf>
    <xf numFmtId="0" fontId="7" fillId="6" borderId="11" xfId="0" applyFont="1" applyFill="1" applyBorder="1" applyAlignment="1">
      <alignment horizontal="left" vertical="center"/>
    </xf>
    <xf numFmtId="0" fontId="7" fillId="6" borderId="1" xfId="0" applyFont="1" applyFill="1" applyBorder="1" applyAlignment="1">
      <alignment horizontal="center" vertical="center"/>
    </xf>
    <xf numFmtId="42" fontId="7" fillId="6" borderId="1" xfId="0" applyNumberFormat="1" applyFont="1" applyFill="1" applyBorder="1" applyAlignment="1">
      <alignment horizontal="center" vertical="center" wrapText="1"/>
    </xf>
    <xf numFmtId="44" fontId="7" fillId="6" borderId="1" xfId="0" applyNumberFormat="1" applyFont="1" applyFill="1" applyBorder="1" applyAlignment="1">
      <alignment horizontal="center" vertical="center" wrapText="1"/>
    </xf>
    <xf numFmtId="0" fontId="4" fillId="0" borderId="1" xfId="0" applyFont="1" applyBorder="1"/>
    <xf numFmtId="0" fontId="17" fillId="0" borderId="12" xfId="0" applyFont="1" applyBorder="1"/>
    <xf numFmtId="0" fontId="0" fillId="0" borderId="2" xfId="0" applyBorder="1"/>
    <xf numFmtId="0" fontId="0" fillId="0" borderId="2" xfId="0" applyBorder="1" applyAlignment="1">
      <alignment horizontal="center"/>
    </xf>
    <xf numFmtId="0" fontId="17" fillId="0" borderId="11" xfId="0" applyFont="1" applyBorder="1"/>
    <xf numFmtId="0" fontId="0" fillId="0" borderId="1" xfId="0" applyBorder="1"/>
    <xf numFmtId="0" fontId="17" fillId="0" borderId="1" xfId="0" applyFont="1" applyBorder="1"/>
    <xf numFmtId="0" fontId="18" fillId="0" borderId="11" xfId="0" applyFont="1" applyBorder="1" applyAlignment="1">
      <alignment vertical="center"/>
    </xf>
    <xf numFmtId="0" fontId="19" fillId="0" borderId="11" xfId="0" applyFont="1" applyBorder="1" applyAlignment="1">
      <alignment vertical="center"/>
    </xf>
    <xf numFmtId="0" fontId="9" fillId="0" borderId="1" xfId="0" applyFont="1" applyBorder="1"/>
    <xf numFmtId="0" fontId="4" fillId="0" borderId="11" xfId="0" applyFont="1" applyBorder="1"/>
    <xf numFmtId="0" fontId="4" fillId="0" borderId="13" xfId="0" applyFont="1" applyBorder="1"/>
    <xf numFmtId="0" fontId="7" fillId="7" borderId="0" xfId="0" applyFont="1" applyFill="1" applyAlignment="1">
      <alignment horizontal="left" vertical="center"/>
    </xf>
    <xf numFmtId="0" fontId="7" fillId="7" borderId="11" xfId="0" applyFont="1" applyFill="1" applyBorder="1" applyAlignment="1">
      <alignment horizontal="left" vertical="center"/>
    </xf>
    <xf numFmtId="0" fontId="7" fillId="7" borderId="1" xfId="0" applyFont="1" applyFill="1" applyBorder="1" applyAlignment="1">
      <alignment horizontal="center" vertical="center"/>
    </xf>
    <xf numFmtId="42" fontId="7" fillId="7" borderId="1" xfId="0" applyNumberFormat="1" applyFont="1" applyFill="1" applyBorder="1" applyAlignment="1">
      <alignment horizontal="center" vertical="center" wrapText="1"/>
    </xf>
    <xf numFmtId="44" fontId="7" fillId="7" borderId="1" xfId="0" applyNumberFormat="1" applyFont="1" applyFill="1" applyBorder="1" applyAlignment="1">
      <alignment horizontal="center" vertical="center" wrapText="1"/>
    </xf>
    <xf numFmtId="0" fontId="0" fillId="0" borderId="13" xfId="0" applyBorder="1"/>
    <xf numFmtId="0" fontId="0" fillId="0" borderId="11" xfId="0" applyBorder="1"/>
    <xf numFmtId="42" fontId="4" fillId="0" borderId="15" xfId="0" applyNumberFormat="1" applyFont="1" applyBorder="1" applyAlignment="1">
      <alignment horizontal="center"/>
    </xf>
    <xf numFmtId="0" fontId="21" fillId="0" borderId="1" xfId="0" applyFont="1" applyBorder="1"/>
    <xf numFmtId="0" fontId="4" fillId="0" borderId="11" xfId="0" applyFont="1" applyBorder="1" applyAlignment="1">
      <alignment horizontal="center"/>
    </xf>
    <xf numFmtId="9" fontId="7" fillId="7" borderId="1" xfId="0" applyNumberFormat="1" applyFont="1" applyFill="1" applyBorder="1" applyAlignment="1">
      <alignment horizontal="center" vertical="center" wrapText="1"/>
    </xf>
    <xf numFmtId="0" fontId="4" fillId="0" borderId="1" xfId="0" applyFont="1" applyBorder="1" applyAlignment="1">
      <alignment horizontal="center" wrapText="1"/>
    </xf>
    <xf numFmtId="10" fontId="0" fillId="0" borderId="0" xfId="3" applyNumberFormat="1" applyFont="1"/>
    <xf numFmtId="0" fontId="9" fillId="0" borderId="1" xfId="0" applyFont="1" applyBorder="1" applyAlignment="1">
      <alignment horizontal="left"/>
    </xf>
    <xf numFmtId="0" fontId="4" fillId="0" borderId="11" xfId="2" applyFont="1" applyBorder="1"/>
    <xf numFmtId="3" fontId="4" fillId="0" borderId="1" xfId="2" applyNumberFormat="1" applyFont="1" applyBorder="1" applyAlignment="1">
      <alignment horizontal="center" wrapText="1"/>
    </xf>
    <xf numFmtId="0" fontId="9" fillId="0" borderId="11" xfId="0" applyFont="1" applyBorder="1" applyAlignment="1">
      <alignment horizontal="left"/>
    </xf>
    <xf numFmtId="0" fontId="4" fillId="0" borderId="14" xfId="0" applyFont="1" applyBorder="1"/>
    <xf numFmtId="49" fontId="4" fillId="0" borderId="1" xfId="2" applyNumberFormat="1" applyFont="1" applyBorder="1" applyAlignment="1">
      <alignment horizontal="left"/>
    </xf>
    <xf numFmtId="0" fontId="4" fillId="0" borderId="11" xfId="2" applyFont="1" applyBorder="1" applyAlignment="1">
      <alignment horizontal="left"/>
    </xf>
    <xf numFmtId="0" fontId="4" fillId="0" borderId="1" xfId="2" applyFont="1" applyBorder="1" applyAlignment="1">
      <alignment horizontal="left"/>
    </xf>
    <xf numFmtId="49" fontId="4" fillId="0" borderId="11" xfId="2" applyNumberFormat="1" applyFont="1" applyBorder="1" applyAlignment="1">
      <alignment horizontal="left"/>
    </xf>
    <xf numFmtId="49" fontId="4" fillId="0" borderId="13" xfId="2" applyNumberFormat="1" applyFont="1" applyBorder="1" applyAlignment="1">
      <alignment horizontal="left"/>
    </xf>
    <xf numFmtId="0" fontId="19" fillId="0" borderId="0" xfId="0" applyFont="1" applyAlignment="1">
      <alignment vertical="center"/>
    </xf>
    <xf numFmtId="0" fontId="23" fillId="0" borderId="0" xfId="0" applyFont="1" applyAlignment="1">
      <alignment vertical="center"/>
    </xf>
    <xf numFmtId="44" fontId="7" fillId="0" borderId="1" xfId="1" applyFont="1" applyBorder="1" applyAlignment="1">
      <alignment horizontal="center"/>
    </xf>
    <xf numFmtId="44" fontId="4" fillId="0" borderId="0" xfId="1" applyFont="1" applyAlignment="1">
      <alignment horizontal="center"/>
    </xf>
    <xf numFmtId="0" fontId="4" fillId="0" borderId="0" xfId="0" applyFont="1" applyAlignment="1">
      <alignment horizontal="center"/>
    </xf>
    <xf numFmtId="0" fontId="27" fillId="2" borderId="0" xfId="0" applyFont="1" applyFill="1" applyAlignment="1" applyProtection="1">
      <protection locked="0"/>
    </xf>
    <xf numFmtId="0" fontId="24" fillId="2" borderId="0" xfId="0" applyFont="1" applyFill="1" applyAlignment="1" applyProtection="1">
      <protection locked="0"/>
    </xf>
    <xf numFmtId="0" fontId="25" fillId="2" borderId="0" xfId="0" applyFont="1" applyFill="1" applyAlignment="1" applyProtection="1">
      <protection locked="0"/>
    </xf>
    <xf numFmtId="0" fontId="26" fillId="2" borderId="0" xfId="0" applyFont="1" applyFill="1" applyAlignment="1" applyProtection="1">
      <protection locked="0"/>
    </xf>
    <xf numFmtId="0" fontId="13" fillId="5" borderId="0" xfId="0" applyFont="1" applyFill="1" applyAlignment="1">
      <alignment horizontal="center"/>
    </xf>
    <xf numFmtId="0" fontId="13" fillId="5" borderId="0" xfId="0" applyFont="1" applyFill="1" applyAlignment="1">
      <alignment horizontal="left"/>
    </xf>
    <xf numFmtId="0" fontId="7" fillId="8" borderId="11" xfId="0" applyFont="1" applyFill="1" applyBorder="1" applyAlignment="1">
      <alignment horizontal="left" vertical="center"/>
    </xf>
    <xf numFmtId="9" fontId="7" fillId="8" borderId="1" xfId="0" applyNumberFormat="1" applyFont="1" applyFill="1" applyBorder="1" applyAlignment="1">
      <alignment horizontal="center" vertical="center" wrapText="1"/>
    </xf>
    <xf numFmtId="42" fontId="7" fillId="8" borderId="1" xfId="0" applyNumberFormat="1" applyFont="1" applyFill="1" applyBorder="1" applyAlignment="1">
      <alignment horizontal="center" vertical="center" wrapText="1"/>
    </xf>
    <xf numFmtId="44" fontId="7" fillId="8" borderId="1" xfId="0" applyNumberFormat="1" applyFont="1" applyFill="1" applyBorder="1" applyAlignment="1">
      <alignment horizontal="center" vertical="center" wrapText="1"/>
    </xf>
    <xf numFmtId="0" fontId="29" fillId="0" borderId="0" xfId="0" applyFont="1"/>
    <xf numFmtId="0" fontId="31" fillId="9" borderId="0" xfId="0" applyFont="1" applyFill="1" applyAlignment="1">
      <alignment vertical="center"/>
    </xf>
    <xf numFmtId="166" fontId="31" fillId="9" borderId="0" xfId="0" applyNumberFormat="1" applyFont="1" applyFill="1" applyAlignment="1">
      <alignment horizontal="center" vertical="center"/>
    </xf>
    <xf numFmtId="2" fontId="31" fillId="9" borderId="0" xfId="0" applyNumberFormat="1" applyFont="1" applyFill="1" applyAlignment="1">
      <alignment horizontal="center" vertical="center"/>
    </xf>
    <xf numFmtId="0" fontId="32" fillId="0" borderId="16" xfId="0" applyFont="1" applyBorder="1"/>
    <xf numFmtId="0" fontId="5" fillId="0" borderId="16" xfId="0" applyFont="1" applyBorder="1"/>
    <xf numFmtId="0" fontId="5" fillId="0" borderId="16" xfId="0" applyFont="1" applyBorder="1" applyAlignment="1">
      <alignment horizontal="center"/>
    </xf>
    <xf numFmtId="2" fontId="5" fillId="0" borderId="16" xfId="0" applyNumberFormat="1" applyFont="1" applyBorder="1" applyAlignment="1">
      <alignment horizontal="center"/>
    </xf>
    <xf numFmtId="0" fontId="33" fillId="0" borderId="0" xfId="0" applyFont="1" applyAlignment="1">
      <alignment horizontal="left"/>
    </xf>
    <xf numFmtId="166" fontId="33" fillId="0" borderId="18" xfId="0" applyNumberFormat="1" applyFont="1" applyBorder="1" applyAlignment="1">
      <alignment horizontal="center"/>
    </xf>
    <xf numFmtId="165" fontId="33" fillId="0" borderId="18" xfId="0" applyNumberFormat="1" applyFont="1" applyBorder="1" applyAlignment="1">
      <alignment horizontal="center"/>
    </xf>
    <xf numFmtId="0" fontId="33" fillId="0" borderId="19" xfId="0" applyFont="1" applyBorder="1" applyAlignment="1">
      <alignment horizontal="left"/>
    </xf>
    <xf numFmtId="0" fontId="32" fillId="0" borderId="16" xfId="0" applyFont="1" applyBorder="1" applyAlignment="1">
      <alignment horizontal="left"/>
    </xf>
    <xf numFmtId="0" fontId="5" fillId="2" borderId="16" xfId="0" applyFont="1" applyFill="1" applyBorder="1"/>
    <xf numFmtId="166" fontId="33" fillId="0" borderId="16" xfId="0" applyNumberFormat="1" applyFont="1" applyBorder="1" applyAlignment="1">
      <alignment horizontal="center"/>
    </xf>
    <xf numFmtId="165" fontId="33" fillId="0" borderId="16" xfId="0" applyNumberFormat="1" applyFont="1" applyBorder="1" applyAlignment="1">
      <alignment horizontal="center"/>
    </xf>
    <xf numFmtId="0" fontId="33" fillId="0" borderId="20" xfId="0" applyFont="1" applyBorder="1" applyAlignment="1">
      <alignment horizontal="left"/>
    </xf>
    <xf numFmtId="0" fontId="23" fillId="0" borderId="0" xfId="0" applyFont="1"/>
    <xf numFmtId="166" fontId="23" fillId="0" borderId="0" xfId="0" applyNumberFormat="1" applyFont="1" applyAlignment="1">
      <alignment horizontal="center"/>
    </xf>
    <xf numFmtId="165" fontId="23" fillId="0" borderId="0" xfId="0" applyNumberFormat="1" applyFont="1" applyAlignment="1">
      <alignment horizontal="center"/>
    </xf>
    <xf numFmtId="166" fontId="36" fillId="0" borderId="16" xfId="0" applyNumberFormat="1" applyFont="1" applyBorder="1" applyAlignment="1">
      <alignment horizontal="center"/>
    </xf>
    <xf numFmtId="165" fontId="36" fillId="0" borderId="16" xfId="0" applyNumberFormat="1" applyFont="1" applyBorder="1" applyAlignment="1">
      <alignment horizontal="center"/>
    </xf>
    <xf numFmtId="166" fontId="5" fillId="0" borderId="16" xfId="0" applyNumberFormat="1" applyFont="1" applyBorder="1" applyAlignment="1">
      <alignment horizontal="center"/>
    </xf>
    <xf numFmtId="165" fontId="5" fillId="0" borderId="16" xfId="0" applyNumberFormat="1" applyFont="1" applyBorder="1" applyAlignment="1">
      <alignment horizontal="center"/>
    </xf>
    <xf numFmtId="0" fontId="33" fillId="0" borderId="0" xfId="0" applyFont="1"/>
    <xf numFmtId="0" fontId="33" fillId="0" borderId="19" xfId="0" applyFont="1" applyBorder="1"/>
    <xf numFmtId="0" fontId="33" fillId="0" borderId="20" xfId="0" applyFont="1" applyBorder="1"/>
    <xf numFmtId="0" fontId="33" fillId="0" borderId="21" xfId="0" applyFont="1" applyBorder="1"/>
    <xf numFmtId="166" fontId="33" fillId="0" borderId="0" xfId="0" applyNumberFormat="1" applyFont="1" applyAlignment="1">
      <alignment horizontal="center"/>
    </xf>
    <xf numFmtId="165" fontId="33" fillId="0" borderId="0" xfId="0" applyNumberFormat="1" applyFont="1" applyAlignment="1">
      <alignment horizontal="center"/>
    </xf>
    <xf numFmtId="0" fontId="33" fillId="0" borderId="22" xfId="0" applyFont="1" applyBorder="1" applyAlignment="1">
      <alignment horizontal="left"/>
    </xf>
    <xf numFmtId="0" fontId="33" fillId="0" borderId="22" xfId="0" applyFont="1" applyBorder="1" applyAlignment="1">
      <alignment horizontal="left" wrapText="1"/>
    </xf>
    <xf numFmtId="0" fontId="23" fillId="0" borderId="16" xfId="0" applyFont="1" applyBorder="1"/>
    <xf numFmtId="0" fontId="33" fillId="0" borderId="23" xfId="0" applyFont="1" applyBorder="1" applyAlignment="1">
      <alignment horizontal="left"/>
    </xf>
    <xf numFmtId="0" fontId="39" fillId="0" borderId="0" xfId="0" applyFont="1" applyAlignment="1">
      <alignment horizontal="center"/>
    </xf>
    <xf numFmtId="166" fontId="39" fillId="0" borderId="0" xfId="0" applyNumberFormat="1" applyFont="1" applyAlignment="1">
      <alignment horizontal="center"/>
    </xf>
    <xf numFmtId="165" fontId="39" fillId="0" borderId="0" xfId="0" applyNumberFormat="1" applyFont="1" applyAlignment="1">
      <alignment horizontal="center"/>
    </xf>
    <xf numFmtId="0" fontId="33" fillId="0" borderId="24" xfId="0" applyFont="1" applyBorder="1" applyAlignment="1">
      <alignment horizontal="left"/>
    </xf>
    <xf numFmtId="0" fontId="33" fillId="0" borderId="25" xfId="0" applyFont="1" applyBorder="1" applyAlignment="1">
      <alignment horizontal="left"/>
    </xf>
    <xf numFmtId="0" fontId="23" fillId="0" borderId="26" xfId="0" applyFont="1" applyBorder="1"/>
    <xf numFmtId="0" fontId="33" fillId="0" borderId="25" xfId="0" applyFont="1" applyBorder="1" applyAlignment="1">
      <alignment horizontal="left" wrapText="1"/>
    </xf>
    <xf numFmtId="14" fontId="33" fillId="0" borderId="22" xfId="0" applyNumberFormat="1" applyFont="1" applyBorder="1" applyAlignment="1">
      <alignment horizontal="left" wrapText="1"/>
    </xf>
    <xf numFmtId="0" fontId="33" fillId="0" borderId="22" xfId="0" applyFont="1" applyBorder="1"/>
    <xf numFmtId="0" fontId="40" fillId="0" borderId="0" xfId="0" applyFont="1"/>
    <xf numFmtId="166" fontId="40" fillId="0" borderId="0" xfId="0" applyNumberFormat="1" applyFont="1" applyAlignment="1">
      <alignment horizontal="center"/>
    </xf>
    <xf numFmtId="165" fontId="40" fillId="0" borderId="0" xfId="0" applyNumberFormat="1" applyFont="1" applyAlignment="1">
      <alignment horizontal="center"/>
    </xf>
    <xf numFmtId="0" fontId="5" fillId="0" borderId="16" xfId="0" applyFont="1" applyBorder="1" applyAlignment="1">
      <alignment wrapText="1"/>
    </xf>
    <xf numFmtId="0" fontId="33" fillId="0" borderId="18" xfId="0" applyFont="1" applyBorder="1" applyAlignment="1">
      <alignment horizontal="left"/>
    </xf>
    <xf numFmtId="0" fontId="33" fillId="0" borderId="24" xfId="0" applyFont="1" applyBorder="1"/>
    <xf numFmtId="0" fontId="33" fillId="0" borderId="0" xfId="0" applyFont="1" applyAlignment="1">
      <alignment horizontal="left" wrapText="1"/>
    </xf>
    <xf numFmtId="0" fontId="33" fillId="0" borderId="27" xfId="0" applyFont="1" applyBorder="1" applyAlignment="1">
      <alignment horizontal="left"/>
    </xf>
    <xf numFmtId="0" fontId="33" fillId="0" borderId="27" xfId="0" applyFont="1" applyBorder="1" applyAlignment="1">
      <alignment horizontal="left" wrapText="1"/>
    </xf>
    <xf numFmtId="0" fontId="33" fillId="0" borderId="19" xfId="0" applyFont="1" applyBorder="1" applyAlignment="1">
      <alignment horizontal="left" wrapText="1"/>
    </xf>
    <xf numFmtId="0" fontId="32" fillId="0" borderId="0" xfId="0" applyFont="1"/>
    <xf numFmtId="0" fontId="5" fillId="0" borderId="0" xfId="0" applyFont="1" applyAlignment="1">
      <alignment wrapText="1"/>
    </xf>
    <xf numFmtId="44" fontId="33" fillId="0" borderId="26" xfId="1" applyFont="1" applyBorder="1" applyAlignment="1">
      <alignment horizontal="center"/>
    </xf>
    <xf numFmtId="44" fontId="33" fillId="0" borderId="0" xfId="1" applyFont="1" applyBorder="1" applyAlignment="1">
      <alignment horizontal="center"/>
    </xf>
    <xf numFmtId="0" fontId="33" fillId="0" borderId="24" xfId="0" applyFont="1" applyBorder="1" applyAlignment="1">
      <alignment horizontal="left" wrapText="1"/>
    </xf>
    <xf numFmtId="0" fontId="33" fillId="0" borderId="23" xfId="0" applyFont="1" applyBorder="1" applyAlignment="1">
      <alignment horizontal="left" wrapText="1"/>
    </xf>
    <xf numFmtId="0" fontId="42" fillId="10" borderId="0" xfId="0" applyFont="1" applyFill="1" applyAlignment="1">
      <alignment horizontal="left" vertical="center"/>
    </xf>
    <xf numFmtId="0" fontId="33" fillId="0" borderId="18" xfId="0" applyFont="1" applyBorder="1" applyAlignment="1">
      <alignment horizontal="left" wrapText="1"/>
    </xf>
    <xf numFmtId="0" fontId="33" fillId="0" borderId="20" xfId="0" applyFont="1" applyBorder="1" applyAlignment="1">
      <alignment horizontal="left" wrapText="1"/>
    </xf>
    <xf numFmtId="0" fontId="43" fillId="0" borderId="16" xfId="0" applyFont="1" applyBorder="1"/>
    <xf numFmtId="166" fontId="32" fillId="0" borderId="16" xfId="0" applyNumberFormat="1" applyFont="1" applyBorder="1"/>
    <xf numFmtId="0" fontId="33" fillId="0" borderId="21" xfId="0" applyFont="1" applyBorder="1" applyAlignment="1">
      <alignment horizontal="left"/>
    </xf>
    <xf numFmtId="0" fontId="5" fillId="0" borderId="27" xfId="0" applyFont="1" applyBorder="1" applyAlignment="1">
      <alignment horizontal="left" vertical="top"/>
    </xf>
    <xf numFmtId="0" fontId="44" fillId="0" borderId="27" xfId="0" applyFont="1" applyBorder="1" applyAlignment="1">
      <alignment horizontal="left" vertical="top"/>
    </xf>
    <xf numFmtId="0" fontId="44" fillId="0" borderId="0" xfId="0" applyFont="1" applyAlignment="1">
      <alignment vertical="top" wrapText="1"/>
    </xf>
    <xf numFmtId="0" fontId="5" fillId="0" borderId="0" xfId="0" applyFont="1" applyAlignment="1">
      <alignment horizontal="left" vertical="top"/>
    </xf>
    <xf numFmtId="0" fontId="44" fillId="0" borderId="0" xfId="0" applyFont="1" applyAlignment="1">
      <alignment horizontal="left" vertical="top"/>
    </xf>
    <xf numFmtId="166" fontId="44" fillId="0" borderId="0" xfId="0" applyNumberFormat="1" applyFont="1" applyAlignment="1">
      <alignment horizontal="center" vertical="top"/>
    </xf>
    <xf numFmtId="7" fontId="44" fillId="0" borderId="0" xfId="0" applyNumberFormat="1" applyFont="1" applyAlignment="1">
      <alignment horizontal="center" vertical="top"/>
    </xf>
    <xf numFmtId="0" fontId="44" fillId="0" borderId="27" xfId="0" applyFont="1" applyBorder="1" applyAlignment="1">
      <alignment horizontal="left" vertical="top" wrapText="1"/>
    </xf>
    <xf numFmtId="7" fontId="5" fillId="0" borderId="16" xfId="0" applyNumberFormat="1" applyFont="1" applyBorder="1" applyAlignment="1">
      <alignment horizontal="center"/>
    </xf>
    <xf numFmtId="166" fontId="33" fillId="0" borderId="0" xfId="0" applyNumberFormat="1" applyFont="1" applyAlignment="1">
      <alignment horizontal="left"/>
    </xf>
    <xf numFmtId="166" fontId="5" fillId="0" borderId="0" xfId="0" applyNumberFormat="1" applyFont="1" applyAlignment="1">
      <alignment horizontal="center"/>
    </xf>
    <xf numFmtId="0" fontId="45" fillId="0" borderId="0" xfId="4" applyAlignment="1">
      <alignment vertical="center"/>
    </xf>
    <xf numFmtId="0" fontId="46" fillId="0" borderId="0" xfId="4" applyFont="1" applyAlignment="1">
      <alignment horizontal="left" vertical="center"/>
    </xf>
    <xf numFmtId="0" fontId="45" fillId="0" borderId="0" xfId="4"/>
    <xf numFmtId="1" fontId="45" fillId="0" borderId="0" xfId="4" applyNumberFormat="1"/>
    <xf numFmtId="0" fontId="47" fillId="0" borderId="0" xfId="4" applyFont="1" applyAlignment="1">
      <alignment horizontal="left" vertical="center" indent="1"/>
    </xf>
    <xf numFmtId="14" fontId="17" fillId="0" borderId="28" xfId="4" applyNumberFormat="1" applyFont="1" applyBorder="1" applyAlignment="1">
      <alignment horizontal="left" vertical="center"/>
    </xf>
    <xf numFmtId="0" fontId="17" fillId="0" borderId="0" xfId="4" applyFont="1" applyAlignment="1">
      <alignment vertical="center"/>
    </xf>
    <xf numFmtId="1" fontId="49" fillId="11" borderId="34" xfId="4" applyNumberFormat="1" applyFont="1" applyFill="1" applyBorder="1" applyAlignment="1">
      <alignment horizontal="center" vertical="center"/>
    </xf>
    <xf numFmtId="0" fontId="50" fillId="12" borderId="34" xfId="4" applyFont="1" applyFill="1" applyBorder="1" applyAlignment="1">
      <alignment horizontal="left" vertical="center" indent="1"/>
    </xf>
    <xf numFmtId="0" fontId="17" fillId="12" borderId="34" xfId="4" applyFont="1" applyFill="1" applyBorder="1" applyAlignment="1">
      <alignment horizontal="left" vertical="center" indent="1"/>
    </xf>
    <xf numFmtId="0" fontId="17" fillId="12" borderId="34" xfId="4" applyFont="1" applyFill="1" applyBorder="1" applyAlignment="1">
      <alignment horizontal="left" vertical="center" wrapText="1" indent="1"/>
    </xf>
    <xf numFmtId="1" fontId="17" fillId="12" borderId="34" xfId="4" applyNumberFormat="1" applyFont="1" applyFill="1" applyBorder="1" applyAlignment="1">
      <alignment horizontal="right" vertical="center" indent="1"/>
    </xf>
    <xf numFmtId="165" fontId="17" fillId="12" borderId="34" xfId="4" applyNumberFormat="1" applyFont="1" applyFill="1" applyBorder="1" applyAlignment="1">
      <alignment horizontal="right" vertical="center" indent="1"/>
    </xf>
    <xf numFmtId="0" fontId="17" fillId="13" borderId="34" xfId="4" applyFont="1" applyFill="1" applyBorder="1" applyAlignment="1">
      <alignment horizontal="left" vertical="center" indent="1"/>
    </xf>
    <xf numFmtId="0" fontId="17" fillId="13" borderId="34" xfId="4" applyFont="1" applyFill="1" applyBorder="1" applyAlignment="1">
      <alignment horizontal="left" vertical="center" wrapText="1" indent="1"/>
    </xf>
    <xf numFmtId="1" fontId="17" fillId="13" borderId="34" xfId="4" applyNumberFormat="1" applyFont="1" applyFill="1" applyBorder="1" applyAlignment="1">
      <alignment horizontal="right" vertical="center" indent="1"/>
    </xf>
    <xf numFmtId="165" fontId="17" fillId="13" borderId="34" xfId="4" applyNumberFormat="1" applyFont="1" applyFill="1" applyBorder="1" applyAlignment="1">
      <alignment horizontal="right" vertical="center" indent="1"/>
    </xf>
    <xf numFmtId="0" fontId="17" fillId="0" borderId="34" xfId="4" applyFont="1" applyBorder="1" applyAlignment="1">
      <alignment horizontal="left" vertical="center" indent="1"/>
    </xf>
    <xf numFmtId="0" fontId="17" fillId="0" borderId="34" xfId="4" applyFont="1" applyBorder="1" applyAlignment="1">
      <alignment horizontal="left" vertical="center" wrapText="1" indent="1"/>
    </xf>
    <xf numFmtId="1" fontId="17" fillId="0" borderId="34" xfId="4" applyNumberFormat="1" applyFont="1" applyBorder="1" applyAlignment="1">
      <alignment horizontal="right" vertical="center" indent="1"/>
    </xf>
    <xf numFmtId="165" fontId="17" fillId="0" borderId="34" xfId="4" applyNumberFormat="1" applyFont="1" applyBorder="1" applyAlignment="1">
      <alignment horizontal="right" vertical="center" indent="1"/>
    </xf>
    <xf numFmtId="0" fontId="51" fillId="0" borderId="0" xfId="4" applyFont="1" applyAlignment="1">
      <alignment vertical="center"/>
    </xf>
    <xf numFmtId="0" fontId="15" fillId="2" borderId="0" xfId="0" applyFont="1" applyFill="1"/>
    <xf numFmtId="0" fontId="17" fillId="0" borderId="0" xfId="0" applyFont="1"/>
    <xf numFmtId="166" fontId="17" fillId="0" borderId="0" xfId="0" applyNumberFormat="1" applyFont="1" applyAlignment="1">
      <alignment horizontal="center"/>
    </xf>
    <xf numFmtId="165" fontId="17" fillId="0" borderId="0" xfId="0" applyNumberFormat="1" applyFont="1" applyAlignment="1">
      <alignment horizontal="center"/>
    </xf>
    <xf numFmtId="0" fontId="53" fillId="0" borderId="1" xfId="0" applyFont="1" applyBorder="1" applyAlignment="1">
      <alignment vertical="center"/>
    </xf>
    <xf numFmtId="0" fontId="53" fillId="0" borderId="1" xfId="0" applyFont="1" applyBorder="1" applyAlignment="1">
      <alignment horizontal="left" vertical="center"/>
    </xf>
    <xf numFmtId="166" fontId="53" fillId="0" borderId="1" xfId="0" applyNumberFormat="1" applyFont="1" applyBorder="1" applyAlignment="1">
      <alignment horizontal="center" vertical="center" wrapText="1"/>
    </xf>
    <xf numFmtId="165" fontId="53" fillId="0" borderId="1" xfId="0" applyNumberFormat="1" applyFont="1" applyBorder="1" applyAlignment="1">
      <alignment horizontal="center" vertical="center" wrapText="1"/>
    </xf>
    <xf numFmtId="0" fontId="54" fillId="0" borderId="36" xfId="0" applyFont="1" applyBorder="1"/>
    <xf numFmtId="0" fontId="54" fillId="0" borderId="37" xfId="4" applyFont="1" applyBorder="1"/>
    <xf numFmtId="166" fontId="6" fillId="0" borderId="38" xfId="5" applyNumberFormat="1" applyFont="1" applyFill="1" applyBorder="1" applyAlignment="1" applyProtection="1">
      <alignment horizontal="center"/>
      <protection locked="0"/>
    </xf>
    <xf numFmtId="0" fontId="54" fillId="0" borderId="39" xfId="0" applyFont="1" applyBorder="1"/>
    <xf numFmtId="0" fontId="54" fillId="0" borderId="1" xfId="4" applyFont="1" applyBorder="1"/>
    <xf numFmtId="166" fontId="6" fillId="0" borderId="40" xfId="5" applyNumberFormat="1" applyFont="1" applyFill="1" applyBorder="1" applyAlignment="1" applyProtection="1">
      <alignment horizontal="center"/>
      <protection locked="0"/>
    </xf>
    <xf numFmtId="0" fontId="56" fillId="0" borderId="39" xfId="0" applyFont="1" applyBorder="1"/>
    <xf numFmtId="0" fontId="54" fillId="0" borderId="41" xfId="0" applyFont="1" applyBorder="1"/>
    <xf numFmtId="0" fontId="54" fillId="0" borderId="8" xfId="4" applyFont="1" applyBorder="1"/>
    <xf numFmtId="166" fontId="6" fillId="0" borderId="42" xfId="5" applyNumberFormat="1" applyFont="1" applyFill="1" applyBorder="1" applyAlignment="1" applyProtection="1">
      <alignment horizontal="center"/>
      <protection locked="0"/>
    </xf>
    <xf numFmtId="166" fontId="6" fillId="0" borderId="38" xfId="6" applyNumberFormat="1" applyFont="1" applyBorder="1" applyAlignment="1" applyProtection="1">
      <alignment horizontal="center" wrapText="1"/>
      <protection locked="0"/>
    </xf>
    <xf numFmtId="166" fontId="6" fillId="0" borderId="40" xfId="6" applyNumberFormat="1" applyFont="1" applyBorder="1" applyAlignment="1" applyProtection="1">
      <alignment horizontal="center" wrapText="1"/>
      <protection locked="0"/>
    </xf>
    <xf numFmtId="166" fontId="6" fillId="0" borderId="42" xfId="6" applyNumberFormat="1" applyFont="1" applyBorder="1" applyAlignment="1" applyProtection="1">
      <alignment horizontal="center" wrapText="1"/>
      <protection locked="0"/>
    </xf>
    <xf numFmtId="0" fontId="56" fillId="0" borderId="8" xfId="7" applyFont="1" applyBorder="1" applyAlignment="1" applyProtection="1">
      <alignment horizontal="left"/>
      <protection locked="0"/>
    </xf>
    <xf numFmtId="0" fontId="56" fillId="0" borderId="36" xfId="0" applyFont="1" applyBorder="1"/>
    <xf numFmtId="166" fontId="6" fillId="0" borderId="45" xfId="5" applyNumberFormat="1" applyFont="1" applyFill="1" applyBorder="1" applyAlignment="1" applyProtection="1">
      <alignment horizontal="center"/>
      <protection locked="0"/>
    </xf>
    <xf numFmtId="0" fontId="56" fillId="0" borderId="41" xfId="0" applyFont="1" applyBorder="1"/>
    <xf numFmtId="0" fontId="54" fillId="0" borderId="37" xfId="0" applyFont="1" applyBorder="1"/>
    <xf numFmtId="0" fontId="54" fillId="0" borderId="1" xfId="0" applyFont="1" applyBorder="1"/>
    <xf numFmtId="0" fontId="9" fillId="0" borderId="41" xfId="0" applyFont="1" applyBorder="1"/>
    <xf numFmtId="0" fontId="9" fillId="0" borderId="8" xfId="0" applyFont="1" applyBorder="1"/>
    <xf numFmtId="40" fontId="54" fillId="0" borderId="1" xfId="0" applyNumberFormat="1" applyFont="1" applyBorder="1"/>
    <xf numFmtId="0" fontId="54" fillId="0" borderId="8" xfId="0" applyFont="1" applyBorder="1"/>
    <xf numFmtId="166" fontId="57" fillId="0" borderId="40" xfId="0" applyNumberFormat="1" applyFont="1" applyBorder="1" applyAlignment="1">
      <alignment horizontal="center"/>
    </xf>
    <xf numFmtId="166" fontId="6" fillId="0" borderId="40" xfId="0" applyNumberFormat="1" applyFont="1" applyBorder="1" applyAlignment="1">
      <alignment horizontal="center"/>
    </xf>
    <xf numFmtId="0" fontId="53" fillId="0" borderId="48" xfId="0" applyFont="1" applyBorder="1" applyAlignment="1">
      <alignment horizontal="center" vertical="center"/>
    </xf>
    <xf numFmtId="0" fontId="53" fillId="0" borderId="49" xfId="0" applyFont="1" applyBorder="1" applyAlignment="1">
      <alignment horizontal="left" vertical="center"/>
    </xf>
    <xf numFmtId="0" fontId="54" fillId="0" borderId="51" xfId="0" applyFont="1" applyBorder="1"/>
    <xf numFmtId="0" fontId="54" fillId="0" borderId="52" xfId="4" applyFont="1" applyBorder="1"/>
    <xf numFmtId="166" fontId="6" fillId="0" borderId="1" xfId="1" applyNumberFormat="1" applyFont="1" applyFill="1" applyBorder="1" applyAlignment="1" applyProtection="1">
      <alignment horizontal="center"/>
      <protection locked="0"/>
    </xf>
    <xf numFmtId="166" fontId="6" fillId="0" borderId="1" xfId="1" applyNumberFormat="1" applyFont="1" applyFill="1" applyBorder="1" applyAlignment="1" applyProtection="1">
      <alignment horizontal="center" wrapText="1"/>
      <protection locked="0"/>
    </xf>
    <xf numFmtId="0" fontId="54" fillId="0" borderId="53" xfId="0" applyFont="1" applyBorder="1"/>
    <xf numFmtId="0" fontId="54" fillId="0" borderId="54" xfId="4" applyFont="1" applyBorder="1"/>
    <xf numFmtId="0" fontId="54" fillId="0" borderId="55" xfId="0" applyFont="1" applyBorder="1"/>
    <xf numFmtId="0" fontId="54" fillId="0" borderId="56" xfId="4" applyFont="1" applyBorder="1"/>
    <xf numFmtId="0" fontId="54" fillId="0" borderId="58" xfId="0" applyFont="1" applyBorder="1"/>
    <xf numFmtId="0" fontId="54" fillId="0" borderId="59" xfId="0" applyFont="1" applyBorder="1"/>
    <xf numFmtId="0" fontId="54" fillId="0" borderId="60" xfId="4" applyFont="1" applyBorder="1"/>
    <xf numFmtId="166" fontId="6" fillId="0" borderId="8" xfId="1" applyNumberFormat="1" applyFont="1" applyFill="1" applyBorder="1" applyAlignment="1" applyProtection="1">
      <alignment horizontal="center"/>
      <protection locked="0"/>
    </xf>
    <xf numFmtId="0" fontId="53" fillId="0" borderId="61" xfId="0" applyFont="1" applyBorder="1" applyAlignment="1">
      <alignment vertical="center"/>
    </xf>
    <xf numFmtId="0" fontId="53" fillId="0" borderId="62" xfId="0" applyFont="1" applyBorder="1" applyAlignment="1">
      <alignment horizontal="left" vertical="center"/>
    </xf>
    <xf numFmtId="0" fontId="56" fillId="0" borderId="37" xfId="0" applyFont="1" applyBorder="1"/>
    <xf numFmtId="166" fontId="6" fillId="0" borderId="38" xfId="1" applyNumberFormat="1" applyFont="1" applyFill="1" applyBorder="1" applyAlignment="1" applyProtection="1">
      <alignment horizontal="center"/>
      <protection locked="0"/>
    </xf>
    <xf numFmtId="0" fontId="56" fillId="0" borderId="1" xfId="0" applyFont="1" applyBorder="1"/>
    <xf numFmtId="166" fontId="6" fillId="0" borderId="40" xfId="1" applyNumberFormat="1" applyFont="1" applyFill="1" applyBorder="1" applyAlignment="1" applyProtection="1">
      <alignment horizontal="center"/>
      <protection locked="0"/>
    </xf>
    <xf numFmtId="0" fontId="56" fillId="0" borderId="8" xfId="0" applyFont="1" applyBorder="1"/>
    <xf numFmtId="166" fontId="6" fillId="0" borderId="42" xfId="1" applyNumberFormat="1" applyFont="1" applyFill="1" applyBorder="1" applyAlignment="1" applyProtection="1">
      <alignment horizontal="center"/>
      <protection locked="0"/>
    </xf>
    <xf numFmtId="0" fontId="53" fillId="0" borderId="65" xfId="0" applyFont="1" applyBorder="1" applyAlignment="1">
      <alignment vertical="center"/>
    </xf>
    <xf numFmtId="0" fontId="53" fillId="0" borderId="66" xfId="0" applyFont="1" applyBorder="1" applyAlignment="1">
      <alignment horizontal="left" vertical="center"/>
    </xf>
    <xf numFmtId="0" fontId="53" fillId="0" borderId="67" xfId="0" applyFont="1" applyBorder="1" applyAlignment="1">
      <alignment vertical="center"/>
    </xf>
    <xf numFmtId="166" fontId="6" fillId="0" borderId="37" xfId="1" applyNumberFormat="1" applyFont="1" applyFill="1" applyBorder="1" applyAlignment="1" applyProtection="1">
      <alignment horizontal="center"/>
      <protection locked="0"/>
    </xf>
    <xf numFmtId="0" fontId="56" fillId="0" borderId="38" xfId="0" applyFont="1" applyBorder="1"/>
    <xf numFmtId="0" fontId="56" fillId="0" borderId="40" xfId="0" applyFont="1" applyBorder="1"/>
    <xf numFmtId="0" fontId="56" fillId="0" borderId="42" xfId="0" applyFont="1" applyBorder="1"/>
    <xf numFmtId="0" fontId="54" fillId="0" borderId="73" xfId="0" applyFont="1" applyBorder="1"/>
    <xf numFmtId="0" fontId="54" fillId="0" borderId="74" xfId="4" applyFont="1" applyBorder="1"/>
    <xf numFmtId="0" fontId="56" fillId="0" borderId="75" xfId="0" applyFont="1" applyBorder="1"/>
    <xf numFmtId="166" fontId="6" fillId="0" borderId="8" xfId="4" applyNumberFormat="1" applyFont="1" applyBorder="1" applyAlignment="1">
      <alignment horizontal="center"/>
    </xf>
    <xf numFmtId="0" fontId="53" fillId="0" borderId="48" xfId="0" applyFont="1" applyBorder="1" applyAlignment="1">
      <alignment horizontal="left" vertical="center"/>
    </xf>
    <xf numFmtId="0" fontId="53" fillId="3" borderId="48" xfId="0" applyFont="1" applyFill="1" applyBorder="1" applyAlignment="1">
      <alignment horizontal="left" vertical="center"/>
    </xf>
    <xf numFmtId="0" fontId="53" fillId="3" borderId="49" xfId="0" applyFont="1" applyFill="1" applyBorder="1" applyAlignment="1">
      <alignment horizontal="left" vertical="center"/>
    </xf>
    <xf numFmtId="166" fontId="53" fillId="3" borderId="78" xfId="0" applyNumberFormat="1" applyFont="1" applyFill="1" applyBorder="1" applyAlignment="1">
      <alignment horizontal="center" vertical="center" wrapText="1"/>
    </xf>
    <xf numFmtId="165" fontId="53" fillId="3" borderId="78" xfId="0" applyNumberFormat="1" applyFont="1" applyFill="1" applyBorder="1" applyAlignment="1">
      <alignment horizontal="center" vertical="center" wrapText="1"/>
    </xf>
    <xf numFmtId="166" fontId="56" fillId="0" borderId="38" xfId="0" applyNumberFormat="1" applyFont="1" applyBorder="1" applyAlignment="1">
      <alignment horizontal="center"/>
    </xf>
    <xf numFmtId="166" fontId="54" fillId="0" borderId="40" xfId="5" applyNumberFormat="1" applyFont="1" applyFill="1" applyBorder="1" applyAlignment="1" applyProtection="1">
      <alignment horizontal="center"/>
      <protection locked="0"/>
    </xf>
    <xf numFmtId="166" fontId="54" fillId="0" borderId="38" xfId="6" applyNumberFormat="1" applyFont="1" applyBorder="1" applyAlignment="1" applyProtection="1">
      <alignment horizontal="center" wrapText="1"/>
      <protection locked="0"/>
    </xf>
    <xf numFmtId="0" fontId="54" fillId="2" borderId="41" xfId="0" applyFont="1" applyFill="1" applyBorder="1"/>
    <xf numFmtId="166" fontId="54" fillId="0" borderId="42" xfId="6" applyNumberFormat="1" applyFont="1" applyBorder="1" applyAlignment="1" applyProtection="1">
      <alignment horizontal="center" wrapText="1"/>
      <protection locked="0"/>
    </xf>
    <xf numFmtId="166" fontId="54" fillId="0" borderId="38" xfId="5" applyNumberFormat="1" applyFont="1" applyFill="1" applyBorder="1" applyAlignment="1" applyProtection="1">
      <alignment horizontal="center"/>
      <protection locked="0"/>
    </xf>
    <xf numFmtId="166" fontId="54" fillId="0" borderId="79" xfId="5" applyNumberFormat="1" applyFont="1" applyFill="1" applyBorder="1" applyAlignment="1" applyProtection="1">
      <alignment horizontal="center"/>
      <protection locked="0"/>
    </xf>
    <xf numFmtId="166" fontId="56" fillId="0" borderId="42" xfId="0" applyNumberFormat="1" applyFont="1" applyBorder="1" applyAlignment="1">
      <alignment horizontal="center"/>
    </xf>
    <xf numFmtId="44" fontId="6" fillId="0" borderId="37" xfId="1" applyFont="1" applyBorder="1" applyAlignment="1" applyProtection="1">
      <alignment horizontal="center" wrapText="1"/>
      <protection locked="0"/>
    </xf>
    <xf numFmtId="44" fontId="6" fillId="0" borderId="1" xfId="1" applyFont="1" applyBorder="1" applyAlignment="1" applyProtection="1">
      <alignment horizontal="center" wrapText="1"/>
      <protection locked="0"/>
    </xf>
    <xf numFmtId="44" fontId="6" fillId="0" borderId="8" xfId="1" applyFont="1" applyBorder="1" applyAlignment="1" applyProtection="1">
      <alignment horizontal="center" wrapText="1"/>
      <protection locked="0"/>
    </xf>
    <xf numFmtId="0" fontId="9" fillId="0" borderId="0" xfId="0" applyFont="1" applyAlignment="1">
      <alignment horizontal="center" vertical="center"/>
    </xf>
    <xf numFmtId="0" fontId="13" fillId="3" borderId="1" xfId="0" applyFont="1" applyFill="1" applyBorder="1" applyAlignment="1">
      <alignment horizontal="center"/>
    </xf>
    <xf numFmtId="0" fontId="20" fillId="17" borderId="63" xfId="0" applyFont="1" applyFill="1" applyBorder="1" applyAlignment="1" applyProtection="1">
      <alignment horizontal="center" vertical="center"/>
      <protection locked="0"/>
    </xf>
    <xf numFmtId="0" fontId="20" fillId="17" borderId="44" xfId="0" applyFont="1" applyFill="1" applyBorder="1" applyAlignment="1" applyProtection="1">
      <alignment horizontal="center" vertical="center"/>
      <protection locked="0"/>
    </xf>
    <xf numFmtId="0" fontId="20" fillId="17" borderId="80" xfId="0" applyFont="1" applyFill="1" applyBorder="1" applyAlignment="1" applyProtection="1">
      <alignment horizontal="center" vertical="center"/>
      <protection locked="0"/>
    </xf>
    <xf numFmtId="0" fontId="20" fillId="2" borderId="80" xfId="0" applyFont="1" applyFill="1" applyBorder="1" applyAlignment="1" applyProtection="1">
      <alignment horizontal="center" vertical="center"/>
      <protection locked="0"/>
    </xf>
    <xf numFmtId="0" fontId="20" fillId="0" borderId="81" xfId="0" applyFont="1" applyBorder="1" applyAlignment="1" applyProtection="1">
      <alignment vertical="center"/>
      <protection locked="0"/>
    </xf>
    <xf numFmtId="0" fontId="66" fillId="0" borderId="0" xfId="0" applyFont="1" applyAlignment="1" applyProtection="1">
      <alignment vertical="center"/>
      <protection locked="0"/>
    </xf>
    <xf numFmtId="0" fontId="20" fillId="17" borderId="82" xfId="0" applyFont="1" applyFill="1" applyBorder="1" applyAlignment="1" applyProtection="1">
      <alignment horizontal="center" vertical="center"/>
      <protection locked="0"/>
    </xf>
    <xf numFmtId="44" fontId="20" fillId="2" borderId="82" xfId="1" applyFont="1" applyFill="1" applyBorder="1" applyAlignment="1" applyProtection="1">
      <alignment horizontal="right" vertical="center"/>
      <protection locked="0"/>
    </xf>
    <xf numFmtId="9" fontId="45" fillId="0" borderId="82" xfId="3" applyFont="1" applyBorder="1" applyAlignment="1">
      <alignment horizontal="center"/>
    </xf>
    <xf numFmtId="0" fontId="45" fillId="0" borderId="82" xfId="0" applyFont="1" applyBorder="1"/>
    <xf numFmtId="0" fontId="66" fillId="0" borderId="81" xfId="0" applyFont="1" applyBorder="1" applyAlignment="1" applyProtection="1">
      <alignment horizontal="left" vertical="center" indent="1"/>
      <protection locked="0"/>
    </xf>
    <xf numFmtId="0" fontId="66" fillId="17" borderId="82" xfId="0" applyFont="1" applyFill="1" applyBorder="1" applyAlignment="1" applyProtection="1">
      <alignment horizontal="center" vertical="center"/>
      <protection locked="0"/>
    </xf>
    <xf numFmtId="44" fontId="66" fillId="2" borderId="82" xfId="1" applyFont="1" applyFill="1" applyBorder="1" applyAlignment="1" applyProtection="1">
      <alignment horizontal="right" vertical="center"/>
      <protection locked="0"/>
    </xf>
    <xf numFmtId="44" fontId="45" fillId="0" borderId="82" xfId="0" applyNumberFormat="1" applyFont="1" applyBorder="1"/>
    <xf numFmtId="0" fontId="45" fillId="0" borderId="82" xfId="0" applyFont="1" applyBorder="1" applyAlignment="1">
      <alignment horizontal="center"/>
    </xf>
    <xf numFmtId="0" fontId="45" fillId="0" borderId="0" xfId="0" applyFont="1" applyAlignment="1">
      <alignment vertical="center"/>
    </xf>
    <xf numFmtId="0" fontId="45" fillId="17" borderId="82" xfId="0" applyFont="1" applyFill="1" applyBorder="1" applyAlignment="1">
      <alignment horizontal="center" vertical="center"/>
    </xf>
    <xf numFmtId="0" fontId="65" fillId="0" borderId="81" xfId="0" applyFont="1" applyBorder="1" applyAlignment="1">
      <alignment vertical="center"/>
    </xf>
    <xf numFmtId="0" fontId="20" fillId="0" borderId="81" xfId="0" applyFont="1" applyBorder="1" applyAlignment="1" applyProtection="1">
      <alignment horizontal="left" vertical="center"/>
      <protection locked="0"/>
    </xf>
    <xf numFmtId="164" fontId="66" fillId="2" borderId="82" xfId="1" applyNumberFormat="1" applyFont="1" applyFill="1" applyBorder="1" applyAlignment="1" applyProtection="1">
      <alignment horizontal="right" vertical="center"/>
      <protection locked="0"/>
    </xf>
    <xf numFmtId="44" fontId="66" fillId="2" borderId="84" xfId="1" applyFont="1" applyFill="1" applyBorder="1" applyAlignment="1" applyProtection="1">
      <alignment horizontal="right" vertical="center"/>
      <protection locked="0"/>
    </xf>
    <xf numFmtId="9" fontId="45" fillId="0" borderId="84" xfId="3" applyFont="1" applyBorder="1" applyAlignment="1">
      <alignment horizontal="center"/>
    </xf>
    <xf numFmtId="44" fontId="45" fillId="0" borderId="84" xfId="0" applyNumberFormat="1" applyFont="1" applyBorder="1"/>
    <xf numFmtId="0" fontId="20" fillId="0" borderId="0" xfId="0" applyFont="1" applyAlignment="1" applyProtection="1">
      <alignment vertical="center"/>
      <protection locked="0"/>
    </xf>
    <xf numFmtId="0" fontId="65" fillId="17" borderId="83" xfId="0" applyFont="1" applyFill="1" applyBorder="1" applyAlignment="1">
      <alignment horizontal="center" vertical="center"/>
    </xf>
    <xf numFmtId="0" fontId="45" fillId="0" borderId="83" xfId="0" applyFont="1" applyBorder="1" applyAlignment="1">
      <alignment horizontal="center"/>
    </xf>
    <xf numFmtId="44" fontId="45" fillId="0" borderId="83" xfId="0" applyNumberFormat="1" applyFont="1" applyBorder="1"/>
    <xf numFmtId="0" fontId="66" fillId="0" borderId="0" xfId="0" applyFont="1" applyAlignment="1" applyProtection="1">
      <alignment horizontal="left" vertical="center" indent="1"/>
      <protection locked="0"/>
    </xf>
    <xf numFmtId="0" fontId="20" fillId="0" borderId="0" xfId="0" applyFont="1" applyAlignment="1" applyProtection="1">
      <alignment horizontal="left" vertical="center"/>
      <protection locked="0"/>
    </xf>
    <xf numFmtId="0" fontId="20" fillId="17" borderId="44" xfId="0" applyFont="1" applyFill="1" applyBorder="1" applyAlignment="1" applyProtection="1">
      <alignment vertical="center"/>
      <protection locked="0"/>
    </xf>
    <xf numFmtId="44" fontId="20" fillId="2" borderId="81" xfId="1" applyFont="1" applyFill="1" applyBorder="1" applyAlignment="1" applyProtection="1">
      <alignment horizontal="right" vertical="center"/>
      <protection locked="0"/>
    </xf>
    <xf numFmtId="44" fontId="66" fillId="2" borderId="81" xfId="1" applyFont="1" applyFill="1" applyBorder="1" applyAlignment="1" applyProtection="1">
      <alignment horizontal="right" vertical="center"/>
      <protection locked="0"/>
    </xf>
    <xf numFmtId="0" fontId="65" fillId="0" borderId="0" xfId="0" applyFont="1" applyAlignment="1">
      <alignment vertical="center"/>
    </xf>
    <xf numFmtId="0" fontId="20" fillId="2" borderId="63" xfId="0" applyFont="1" applyFill="1" applyBorder="1" applyAlignment="1" applyProtection="1">
      <alignment horizontal="center" vertical="center"/>
      <protection locked="0"/>
    </xf>
    <xf numFmtId="0" fontId="45" fillId="0" borderId="0" xfId="0" applyFont="1" applyAlignment="1">
      <alignment horizontal="left" vertical="center" indent="1"/>
    </xf>
    <xf numFmtId="0" fontId="66" fillId="0" borderId="0" xfId="0" applyFont="1" applyAlignment="1" applyProtection="1">
      <alignment horizontal="left" vertical="center"/>
      <protection locked="0"/>
    </xf>
    <xf numFmtId="0" fontId="45" fillId="0" borderId="0" xfId="0" applyFont="1" applyAlignment="1">
      <alignment horizontal="left" vertical="center"/>
    </xf>
    <xf numFmtId="9" fontId="45" fillId="0" borderId="83" xfId="3" applyFont="1" applyBorder="1" applyAlignment="1">
      <alignment horizontal="center"/>
    </xf>
    <xf numFmtId="0" fontId="20" fillId="17" borderId="63" xfId="0" applyFont="1" applyFill="1" applyBorder="1" applyAlignment="1" applyProtection="1">
      <alignment vertical="center"/>
      <protection locked="0"/>
    </xf>
    <xf numFmtId="0" fontId="66" fillId="2" borderId="81" xfId="0" applyFont="1" applyFill="1" applyBorder="1" applyAlignment="1" applyProtection="1">
      <alignment horizontal="right" vertical="center"/>
      <protection locked="0"/>
    </xf>
    <xf numFmtId="0" fontId="66" fillId="0" borderId="81" xfId="0" applyFont="1" applyBorder="1" applyAlignment="1" applyProtection="1">
      <alignment vertical="center"/>
      <protection locked="0"/>
    </xf>
    <xf numFmtId="0" fontId="45" fillId="0" borderId="81" xfId="0" applyFont="1" applyBorder="1" applyAlignment="1">
      <alignment horizontal="left" vertical="center" indent="1"/>
    </xf>
    <xf numFmtId="0" fontId="45" fillId="0" borderId="81" xfId="0" applyFont="1" applyBorder="1" applyAlignment="1">
      <alignment vertical="center"/>
    </xf>
    <xf numFmtId="0" fontId="66" fillId="0" borderId="81" xfId="0" applyFont="1" applyBorder="1" applyAlignment="1" applyProtection="1">
      <alignment horizontal="left" vertical="center"/>
      <protection locked="0"/>
    </xf>
    <xf numFmtId="0" fontId="65" fillId="17" borderId="82" xfId="0" applyFont="1" applyFill="1" applyBorder="1" applyAlignment="1">
      <alignment horizontal="center" vertical="center"/>
    </xf>
    <xf numFmtId="0" fontId="45" fillId="17" borderId="82" xfId="1" applyNumberFormat="1" applyFont="1" applyFill="1" applyBorder="1" applyAlignment="1">
      <alignment horizontal="center" vertical="center"/>
    </xf>
    <xf numFmtId="0" fontId="67" fillId="0" borderId="81" xfId="0" applyFont="1" applyBorder="1" applyAlignment="1" applyProtection="1">
      <alignment horizontal="left" vertical="center"/>
      <protection locked="0"/>
    </xf>
    <xf numFmtId="44" fontId="66" fillId="2" borderId="83" xfId="1" applyFont="1" applyFill="1" applyBorder="1" applyAlignment="1" applyProtection="1">
      <alignment horizontal="right" vertical="center"/>
      <protection locked="0"/>
    </xf>
    <xf numFmtId="0" fontId="68" fillId="0" borderId="81" xfId="0" applyFont="1" applyBorder="1" applyAlignment="1">
      <alignment vertical="center"/>
    </xf>
    <xf numFmtId="0" fontId="66" fillId="17" borderId="84" xfId="0" applyFont="1" applyFill="1" applyBorder="1" applyAlignment="1" applyProtection="1">
      <alignment horizontal="center" vertical="center"/>
      <protection locked="0"/>
    </xf>
    <xf numFmtId="0" fontId="20" fillId="2" borderId="63" xfId="0" applyFont="1" applyFill="1" applyBorder="1" applyAlignment="1" applyProtection="1">
      <alignment horizontal="center" vertical="center" wrapText="1"/>
      <protection locked="0"/>
    </xf>
    <xf numFmtId="0" fontId="45" fillId="0" borderId="83" xfId="0" applyFont="1" applyBorder="1"/>
    <xf numFmtId="164" fontId="66" fillId="2" borderId="0" xfId="1" applyNumberFormat="1" applyFont="1" applyFill="1" applyBorder="1" applyAlignment="1" applyProtection="1">
      <alignment horizontal="right" vertical="center"/>
      <protection locked="0"/>
    </xf>
    <xf numFmtId="0" fontId="20" fillId="2" borderId="80" xfId="0" applyFont="1" applyFill="1" applyBorder="1" applyAlignment="1" applyProtection="1">
      <alignment horizontal="center" vertical="center" wrapText="1"/>
      <protection locked="0"/>
    </xf>
    <xf numFmtId="0" fontId="20" fillId="2" borderId="81" xfId="0" applyFont="1" applyFill="1" applyBorder="1" applyAlignment="1" applyProtection="1">
      <alignment horizontal="right" vertical="center"/>
      <protection locked="0"/>
    </xf>
    <xf numFmtId="164" fontId="66" fillId="2" borderId="81" xfId="1" applyNumberFormat="1" applyFont="1" applyFill="1" applyBorder="1" applyAlignment="1" applyProtection="1">
      <alignment horizontal="right" vertical="center"/>
      <protection locked="0"/>
    </xf>
    <xf numFmtId="0" fontId="66" fillId="0" borderId="46" xfId="0" applyFont="1" applyBorder="1" applyAlignment="1" applyProtection="1">
      <alignment horizontal="left" vertical="center" indent="1"/>
      <protection locked="0"/>
    </xf>
    <xf numFmtId="0" fontId="66" fillId="0" borderId="47" xfId="0" applyFont="1" applyBorder="1" applyAlignment="1" applyProtection="1">
      <alignment vertical="center"/>
      <protection locked="0"/>
    </xf>
    <xf numFmtId="0" fontId="6" fillId="0" borderId="0" xfId="7"/>
    <xf numFmtId="0" fontId="6" fillId="0" borderId="0" xfId="7" applyAlignment="1">
      <alignment horizontal="center"/>
    </xf>
    <xf numFmtId="0" fontId="63" fillId="5" borderId="47" xfId="7" applyFont="1" applyFill="1" applyBorder="1" applyAlignment="1">
      <alignment horizontal="center"/>
    </xf>
    <xf numFmtId="0" fontId="64" fillId="0" borderId="0" xfId="7" applyFont="1"/>
    <xf numFmtId="165" fontId="6" fillId="0" borderId="0" xfId="7" applyNumberFormat="1" applyAlignment="1">
      <alignment horizontal="center"/>
    </xf>
    <xf numFmtId="0" fontId="62" fillId="0" borderId="0" xfId="7" applyFont="1"/>
    <xf numFmtId="44" fontId="6" fillId="0" borderId="0" xfId="1" applyFont="1" applyAlignment="1">
      <alignment horizontal="center"/>
    </xf>
    <xf numFmtId="0" fontId="69" fillId="0" borderId="0" xfId="7" applyFont="1"/>
    <xf numFmtId="0" fontId="0" fillId="0" borderId="0" xfId="0" applyAlignment="1">
      <alignment horizontal="left" vertical="top" wrapText="1"/>
    </xf>
    <xf numFmtId="0" fontId="0" fillId="0" borderId="0" xfId="0" applyAlignment="1">
      <alignment vertical="top" wrapText="1"/>
    </xf>
    <xf numFmtId="0" fontId="65" fillId="0" borderId="80" xfId="0" applyFont="1" applyBorder="1" applyAlignment="1">
      <alignment horizontal="center"/>
    </xf>
    <xf numFmtId="0" fontId="0" fillId="0" borderId="0" xfId="0" applyAlignment="1">
      <alignment horizontal="center"/>
    </xf>
    <xf numFmtId="0" fontId="5" fillId="0" borderId="0" xfId="0" applyFont="1" applyAlignment="1">
      <alignment horizontal="center"/>
    </xf>
    <xf numFmtId="0" fontId="70" fillId="2" borderId="0" xfId="0" applyFont="1" applyFill="1"/>
    <xf numFmtId="0" fontId="15" fillId="0" borderId="0" xfId="0" applyFont="1"/>
    <xf numFmtId="0" fontId="2" fillId="18" borderId="21" xfId="0" applyFont="1" applyFill="1" applyBorder="1" applyAlignment="1">
      <alignment wrapText="1"/>
    </xf>
    <xf numFmtId="165" fontId="13" fillId="6" borderId="1" xfId="1" applyNumberFormat="1" applyFont="1" applyFill="1" applyBorder="1" applyAlignment="1">
      <alignment horizontal="center" vertical="center" wrapText="1"/>
    </xf>
    <xf numFmtId="165" fontId="13" fillId="3" borderId="0" xfId="1" applyNumberFormat="1" applyFont="1" applyFill="1" applyBorder="1" applyAlignment="1">
      <alignment horizontal="center" vertical="center" wrapText="1"/>
    </xf>
    <xf numFmtId="3" fontId="13" fillId="19" borderId="0" xfId="1" applyNumberFormat="1" applyFont="1" applyFill="1" applyBorder="1" applyAlignment="1">
      <alignment wrapText="1"/>
    </xf>
    <xf numFmtId="166" fontId="13" fillId="0" borderId="0" xfId="1" applyNumberFormat="1" applyFont="1" applyFill="1" applyBorder="1"/>
    <xf numFmtId="0" fontId="4" fillId="20" borderId="1" xfId="0" applyFont="1" applyFill="1" applyBorder="1"/>
    <xf numFmtId="44" fontId="0" fillId="0" borderId="1" xfId="1" applyFont="1" applyBorder="1"/>
    <xf numFmtId="44" fontId="0" fillId="3" borderId="1" xfId="1" applyFont="1" applyFill="1" applyBorder="1"/>
    <xf numFmtId="3" fontId="0" fillId="20" borderId="1" xfId="0" applyNumberFormat="1" applyFill="1" applyBorder="1"/>
    <xf numFmtId="3" fontId="0" fillId="0" borderId="1" xfId="0" applyNumberFormat="1" applyBorder="1"/>
    <xf numFmtId="0" fontId="0" fillId="0" borderId="1" xfId="0" applyBorder="1" applyAlignment="1">
      <alignment horizontal="left"/>
    </xf>
    <xf numFmtId="0" fontId="0" fillId="0" borderId="10" xfId="0" applyBorder="1"/>
    <xf numFmtId="44" fontId="0" fillId="0" borderId="0" xfId="1" applyFont="1" applyBorder="1"/>
    <xf numFmtId="6" fontId="0" fillId="0" borderId="1" xfId="0" applyNumberFormat="1" applyBorder="1"/>
    <xf numFmtId="0" fontId="0" fillId="20" borderId="1" xfId="0" applyFill="1" applyBorder="1"/>
    <xf numFmtId="0" fontId="0" fillId="0" borderId="85" xfId="0" applyBorder="1"/>
    <xf numFmtId="0" fontId="0" fillId="0" borderId="86" xfId="0" applyBorder="1"/>
    <xf numFmtId="0" fontId="0" fillId="0" borderId="85" xfId="0" applyBorder="1" applyAlignment="1">
      <alignment horizontal="left"/>
    </xf>
    <xf numFmtId="0" fontId="71" fillId="0" borderId="1" xfId="0" applyFont="1" applyBorder="1"/>
    <xf numFmtId="0" fontId="0" fillId="2" borderId="1" xfId="0" applyFill="1" applyBorder="1"/>
    <xf numFmtId="9" fontId="33" fillId="0" borderId="18" xfId="3" applyFont="1" applyBorder="1" applyAlignment="1">
      <alignment horizontal="center"/>
    </xf>
    <xf numFmtId="0" fontId="15" fillId="2" borderId="0" xfId="0" applyFont="1" applyFill="1" applyAlignment="1">
      <alignment horizontal="center"/>
    </xf>
    <xf numFmtId="0" fontId="14" fillId="2" borderId="0" xfId="0" applyFont="1" applyFill="1" applyAlignment="1">
      <alignment horizontal="center"/>
    </xf>
    <xf numFmtId="0" fontId="13" fillId="0" borderId="0" xfId="0" applyFont="1" applyAlignment="1">
      <alignment horizontal="left"/>
    </xf>
    <xf numFmtId="0" fontId="0" fillId="0" borderId="0" xfId="0" applyAlignment="1">
      <alignment horizontal="left" wrapText="1"/>
    </xf>
    <xf numFmtId="49" fontId="72" fillId="2" borderId="0" xfId="0" applyNumberFormat="1" applyFont="1" applyFill="1" applyAlignment="1">
      <alignment horizontal="center"/>
    </xf>
    <xf numFmtId="0" fontId="7" fillId="7" borderId="11" xfId="0" applyFont="1" applyFill="1" applyBorder="1" applyAlignment="1">
      <alignment horizontal="center" vertical="center"/>
    </xf>
    <xf numFmtId="0" fontId="7" fillId="7" borderId="13" xfId="0" applyFont="1" applyFill="1" applyBorder="1" applyAlignment="1">
      <alignment horizontal="center" vertical="center"/>
    </xf>
    <xf numFmtId="0" fontId="7" fillId="7" borderId="14" xfId="0" applyFont="1" applyFill="1" applyBorder="1" applyAlignment="1">
      <alignment horizontal="center" vertical="center"/>
    </xf>
    <xf numFmtId="0" fontId="22" fillId="7" borderId="11" xfId="0" applyFont="1" applyFill="1" applyBorder="1" applyAlignment="1">
      <alignment horizontal="center" vertical="center"/>
    </xf>
    <xf numFmtId="0" fontId="22" fillId="7" borderId="13" xfId="0" applyFont="1" applyFill="1" applyBorder="1" applyAlignment="1">
      <alignment horizontal="center" vertical="center"/>
    </xf>
    <xf numFmtId="0" fontId="22" fillId="7" borderId="14" xfId="0" applyFont="1" applyFill="1" applyBorder="1" applyAlignment="1">
      <alignment horizontal="center" vertical="center"/>
    </xf>
    <xf numFmtId="0" fontId="16" fillId="8" borderId="11" xfId="0" applyFont="1" applyFill="1" applyBorder="1" applyAlignment="1">
      <alignment horizontal="center"/>
    </xf>
    <xf numFmtId="0" fontId="16" fillId="8" borderId="13" xfId="0" applyFont="1" applyFill="1" applyBorder="1" applyAlignment="1">
      <alignment horizontal="center"/>
    </xf>
    <xf numFmtId="0" fontId="16" fillId="8" borderId="14" xfId="0" applyFont="1" applyFill="1" applyBorder="1" applyAlignment="1">
      <alignment horizontal="center"/>
    </xf>
    <xf numFmtId="0" fontId="20" fillId="7" borderId="11" xfId="0" applyFont="1" applyFill="1" applyBorder="1" applyAlignment="1">
      <alignment horizontal="center" vertical="center"/>
    </xf>
    <xf numFmtId="0" fontId="20" fillId="7" borderId="13" xfId="0" applyFont="1" applyFill="1" applyBorder="1" applyAlignment="1">
      <alignment horizontal="center" vertical="center"/>
    </xf>
    <xf numFmtId="0" fontId="20" fillId="7" borderId="14" xfId="0" applyFont="1" applyFill="1" applyBorder="1" applyAlignment="1">
      <alignment horizontal="center" vertical="center"/>
    </xf>
    <xf numFmtId="0" fontId="0" fillId="0" borderId="0" xfId="0" applyAlignment="1">
      <alignment horizontal="center"/>
    </xf>
    <xf numFmtId="0" fontId="16" fillId="6" borderId="4" xfId="0" applyFont="1" applyFill="1" applyBorder="1" applyAlignment="1">
      <alignment horizontal="center"/>
    </xf>
    <xf numFmtId="0" fontId="16" fillId="6" borderId="5" xfId="0" applyFont="1" applyFill="1" applyBorder="1" applyAlignment="1">
      <alignment horizontal="center"/>
    </xf>
    <xf numFmtId="0" fontId="16" fillId="6" borderId="6" xfId="0" applyFont="1" applyFill="1" applyBorder="1" applyAlignment="1">
      <alignment horizontal="center"/>
    </xf>
    <xf numFmtId="0" fontId="16" fillId="6" borderId="11" xfId="0" applyFont="1" applyFill="1" applyBorder="1" applyAlignment="1">
      <alignment horizontal="center"/>
    </xf>
    <xf numFmtId="0" fontId="16" fillId="6" borderId="13" xfId="0" applyFont="1" applyFill="1" applyBorder="1" applyAlignment="1">
      <alignment horizontal="center"/>
    </xf>
    <xf numFmtId="0" fontId="16" fillId="6" borderId="14" xfId="0" applyFont="1" applyFill="1" applyBorder="1" applyAlignment="1">
      <alignment horizontal="center"/>
    </xf>
    <xf numFmtId="0" fontId="16" fillId="7" borderId="11" xfId="0" applyFont="1" applyFill="1" applyBorder="1" applyAlignment="1">
      <alignment horizontal="center"/>
    </xf>
    <xf numFmtId="0" fontId="16" fillId="7" borderId="13" xfId="0" applyFont="1" applyFill="1" applyBorder="1" applyAlignment="1">
      <alignment horizontal="center"/>
    </xf>
    <xf numFmtId="0" fontId="16" fillId="7" borderId="14" xfId="0" applyFont="1" applyFill="1" applyBorder="1" applyAlignment="1">
      <alignment horizontal="center"/>
    </xf>
    <xf numFmtId="0" fontId="30" fillId="2" borderId="0" xfId="0" applyFont="1" applyFill="1" applyAlignment="1">
      <alignment horizontal="center" vertical="center"/>
    </xf>
    <xf numFmtId="0" fontId="28" fillId="0" borderId="17" xfId="0" applyFont="1" applyBorder="1" applyAlignment="1">
      <alignment horizontal="center" vertical="center"/>
    </xf>
    <xf numFmtId="0" fontId="5" fillId="0" borderId="0" xfId="0" applyFont="1" applyAlignment="1">
      <alignment horizontal="center"/>
    </xf>
    <xf numFmtId="0" fontId="12" fillId="2" borderId="0" xfId="0" applyFont="1" applyFill="1" applyAlignment="1">
      <alignment horizontal="center"/>
    </xf>
    <xf numFmtId="0" fontId="24" fillId="2" borderId="0" xfId="0" applyFont="1" applyFill="1" applyAlignment="1" applyProtection="1">
      <alignment horizontal="center"/>
      <protection locked="0"/>
    </xf>
    <xf numFmtId="0" fontId="25" fillId="2" borderId="0" xfId="0" applyFont="1" applyFill="1" applyAlignment="1" applyProtection="1">
      <alignment horizontal="center"/>
      <protection locked="0"/>
    </xf>
    <xf numFmtId="0" fontId="26" fillId="2" borderId="0" xfId="0" applyFont="1" applyFill="1" applyAlignment="1" applyProtection="1">
      <alignment horizontal="center"/>
      <protection locked="0"/>
    </xf>
    <xf numFmtId="0" fontId="27" fillId="2" borderId="0" xfId="0" applyFont="1" applyFill="1" applyAlignment="1" applyProtection="1">
      <alignment horizontal="center"/>
      <protection locked="0"/>
    </xf>
    <xf numFmtId="0" fontId="60" fillId="0" borderId="0" xfId="0" applyFont="1" applyAlignment="1">
      <alignment horizontal="center" vertical="center"/>
    </xf>
    <xf numFmtId="0" fontId="45" fillId="0" borderId="0" xfId="4" applyAlignment="1">
      <alignment horizontal="left" vertical="center" wrapText="1"/>
    </xf>
    <xf numFmtId="0" fontId="48" fillId="11" borderId="29" xfId="4" applyFont="1" applyFill="1" applyBorder="1" applyAlignment="1">
      <alignment horizontal="center" vertical="center"/>
    </xf>
    <xf numFmtId="0" fontId="48" fillId="11" borderId="33" xfId="4" applyFont="1" applyFill="1" applyBorder="1" applyAlignment="1">
      <alignment horizontal="center" vertical="center"/>
    </xf>
    <xf numFmtId="1" fontId="48" fillId="11" borderId="29" xfId="4" applyNumberFormat="1" applyFont="1" applyFill="1" applyBorder="1" applyAlignment="1">
      <alignment horizontal="center" vertical="center"/>
    </xf>
    <xf numFmtId="1" fontId="48" fillId="11" borderId="33" xfId="4" applyNumberFormat="1" applyFont="1" applyFill="1" applyBorder="1" applyAlignment="1">
      <alignment horizontal="center" vertical="center"/>
    </xf>
    <xf numFmtId="2" fontId="48" fillId="11" borderId="30" xfId="4" applyNumberFormat="1" applyFont="1" applyFill="1" applyBorder="1" applyAlignment="1">
      <alignment horizontal="center" vertical="center"/>
    </xf>
    <xf numFmtId="2" fontId="48" fillId="11" borderId="31" xfId="4" applyNumberFormat="1" applyFont="1" applyFill="1" applyBorder="1" applyAlignment="1">
      <alignment horizontal="center" vertical="center"/>
    </xf>
    <xf numFmtId="2" fontId="48" fillId="11" borderId="32" xfId="4" applyNumberFormat="1" applyFont="1" applyFill="1" applyBorder="1" applyAlignment="1">
      <alignment horizontal="center" vertical="center"/>
    </xf>
    <xf numFmtId="0" fontId="52" fillId="7" borderId="43" xfId="0" applyFont="1" applyFill="1" applyBorder="1" applyAlignment="1">
      <alignment horizontal="center"/>
    </xf>
    <xf numFmtId="0" fontId="52" fillId="7" borderId="44" xfId="0" applyFont="1" applyFill="1" applyBorder="1" applyAlignment="1">
      <alignment horizontal="center"/>
    </xf>
    <xf numFmtId="0" fontId="52" fillId="7" borderId="9" xfId="0" applyFont="1" applyFill="1" applyBorder="1" applyAlignment="1">
      <alignment horizontal="center"/>
    </xf>
    <xf numFmtId="0" fontId="52" fillId="7" borderId="16" xfId="0" applyFont="1" applyFill="1" applyBorder="1" applyAlignment="1">
      <alignment horizontal="center"/>
    </xf>
    <xf numFmtId="0" fontId="52" fillId="7" borderId="7" xfId="0" applyFont="1" applyFill="1" applyBorder="1" applyAlignment="1">
      <alignment horizontal="center"/>
    </xf>
    <xf numFmtId="0" fontId="52" fillId="7" borderId="35" xfId="0" applyFont="1" applyFill="1" applyBorder="1" applyAlignment="1">
      <alignment horizontal="center"/>
    </xf>
    <xf numFmtId="0" fontId="52" fillId="15" borderId="46" xfId="0" applyFont="1" applyFill="1" applyBorder="1" applyAlignment="1">
      <alignment horizontal="center"/>
    </xf>
    <xf numFmtId="0" fontId="52" fillId="15" borderId="47" xfId="0" applyFont="1" applyFill="1" applyBorder="1" applyAlignment="1">
      <alignment horizontal="center"/>
    </xf>
    <xf numFmtId="0" fontId="53" fillId="3" borderId="63" xfId="0" applyFont="1" applyFill="1" applyBorder="1" applyAlignment="1">
      <alignment horizontal="center"/>
    </xf>
    <xf numFmtId="0" fontId="53" fillId="3" borderId="44" xfId="0" applyFont="1" applyFill="1" applyBorder="1" applyAlignment="1">
      <alignment horizontal="center"/>
    </xf>
    <xf numFmtId="0" fontId="53" fillId="3" borderId="64" xfId="0" applyFont="1" applyFill="1" applyBorder="1" applyAlignment="1">
      <alignment horizontal="center"/>
    </xf>
    <xf numFmtId="0" fontId="58" fillId="3" borderId="63" xfId="0" applyFont="1" applyFill="1" applyBorder="1" applyAlignment="1">
      <alignment horizontal="center"/>
    </xf>
    <xf numFmtId="0" fontId="58" fillId="3" borderId="44" xfId="0" applyFont="1" applyFill="1" applyBorder="1" applyAlignment="1">
      <alignment horizontal="center"/>
    </xf>
    <xf numFmtId="0" fontId="58" fillId="3" borderId="64" xfId="0" applyFont="1" applyFill="1" applyBorder="1" applyAlignment="1">
      <alignment horizontal="center"/>
    </xf>
    <xf numFmtId="0" fontId="52" fillId="7" borderId="57" xfId="0" applyFont="1" applyFill="1" applyBorder="1" applyAlignment="1">
      <alignment horizontal="center"/>
    </xf>
    <xf numFmtId="0" fontId="52" fillId="7" borderId="13" xfId="0" applyFont="1" applyFill="1" applyBorder="1" applyAlignment="1">
      <alignment horizontal="center"/>
    </xf>
    <xf numFmtId="0" fontId="58" fillId="6" borderId="63" xfId="0" applyFont="1" applyFill="1" applyBorder="1" applyAlignment="1">
      <alignment horizontal="center"/>
    </xf>
    <xf numFmtId="0" fontId="58" fillId="6" borderId="44" xfId="0" applyFont="1" applyFill="1" applyBorder="1" applyAlignment="1">
      <alignment horizontal="center"/>
    </xf>
    <xf numFmtId="0" fontId="58" fillId="6" borderId="64" xfId="0" applyFont="1" applyFill="1" applyBorder="1" applyAlignment="1">
      <alignment horizontal="center"/>
    </xf>
    <xf numFmtId="0" fontId="58" fillId="6" borderId="68" xfId="0" applyFont="1" applyFill="1" applyBorder="1" applyAlignment="1">
      <alignment horizontal="center"/>
    </xf>
    <xf numFmtId="0" fontId="58" fillId="6" borderId="69" xfId="0" applyFont="1" applyFill="1" applyBorder="1" applyAlignment="1">
      <alignment horizontal="center"/>
    </xf>
    <xf numFmtId="0" fontId="58" fillId="6" borderId="70" xfId="0" applyFont="1" applyFill="1" applyBorder="1" applyAlignment="1">
      <alignment horizontal="center"/>
    </xf>
    <xf numFmtId="0" fontId="58" fillId="6" borderId="71" xfId="0" applyFont="1" applyFill="1" applyBorder="1" applyAlignment="1">
      <alignment horizontal="center"/>
    </xf>
    <xf numFmtId="0" fontId="58" fillId="6" borderId="16" xfId="0" applyFont="1" applyFill="1" applyBorder="1" applyAlignment="1">
      <alignment horizontal="center"/>
    </xf>
    <xf numFmtId="166" fontId="58" fillId="6" borderId="16" xfId="0" applyNumberFormat="1" applyFont="1" applyFill="1" applyBorder="1" applyAlignment="1">
      <alignment horizontal="center"/>
    </xf>
    <xf numFmtId="0" fontId="58" fillId="6" borderId="72" xfId="0" applyFont="1" applyFill="1" applyBorder="1" applyAlignment="1">
      <alignment horizontal="center"/>
    </xf>
    <xf numFmtId="0" fontId="58" fillId="6" borderId="76" xfId="0" applyFont="1" applyFill="1" applyBorder="1" applyAlignment="1">
      <alignment horizontal="center"/>
    </xf>
    <xf numFmtId="0" fontId="58" fillId="6" borderId="21" xfId="0" applyFont="1" applyFill="1" applyBorder="1" applyAlignment="1">
      <alignment horizontal="center"/>
    </xf>
    <xf numFmtId="166" fontId="58" fillId="6" borderId="21" xfId="0" applyNumberFormat="1" applyFont="1" applyFill="1" applyBorder="1" applyAlignment="1">
      <alignment horizontal="center"/>
    </xf>
    <xf numFmtId="0" fontId="58" fillId="6" borderId="77" xfId="0" applyFont="1" applyFill="1" applyBorder="1" applyAlignment="1">
      <alignment horizontal="center"/>
    </xf>
    <xf numFmtId="0" fontId="52" fillId="16" borderId="46" xfId="0" applyFont="1" applyFill="1" applyBorder="1" applyAlignment="1">
      <alignment horizontal="center"/>
    </xf>
    <xf numFmtId="0" fontId="52" fillId="16" borderId="47" xfId="0" applyFont="1" applyFill="1" applyBorder="1" applyAlignment="1">
      <alignment horizontal="center"/>
    </xf>
    <xf numFmtId="0" fontId="52" fillId="16" borderId="50" xfId="0" applyFont="1" applyFill="1" applyBorder="1" applyAlignment="1">
      <alignment horizontal="center"/>
    </xf>
    <xf numFmtId="0" fontId="52" fillId="16" borderId="5" xfId="0" applyFont="1" applyFill="1" applyBorder="1" applyAlignment="1">
      <alignment horizontal="center"/>
    </xf>
    <xf numFmtId="0" fontId="52" fillId="14" borderId="46" xfId="0" applyFont="1" applyFill="1" applyBorder="1" applyAlignment="1">
      <alignment horizontal="center"/>
    </xf>
    <xf numFmtId="0" fontId="52" fillId="14" borderId="47" xfId="0" applyFont="1" applyFill="1" applyBorder="1" applyAlignment="1">
      <alignment horizontal="center"/>
    </xf>
    <xf numFmtId="0" fontId="52" fillId="14" borderId="50" xfId="0" applyFont="1" applyFill="1" applyBorder="1" applyAlignment="1">
      <alignment horizontal="center"/>
    </xf>
    <xf numFmtId="0" fontId="52" fillId="14" borderId="5" xfId="0" applyFont="1" applyFill="1" applyBorder="1" applyAlignment="1">
      <alignment horizontal="center"/>
    </xf>
    <xf numFmtId="0" fontId="52" fillId="14" borderId="57" xfId="0" applyFont="1" applyFill="1" applyBorder="1" applyAlignment="1">
      <alignment horizontal="center"/>
    </xf>
    <xf numFmtId="0" fontId="52" fillId="14" borderId="13" xfId="0" applyFont="1" applyFill="1" applyBorder="1" applyAlignment="1">
      <alignment horizontal="center"/>
    </xf>
    <xf numFmtId="0" fontId="61" fillId="0" borderId="16" xfId="0" applyFont="1" applyBorder="1" applyAlignment="1">
      <alignment horizontal="center"/>
    </xf>
    <xf numFmtId="0" fontId="17" fillId="0" borderId="0" xfId="0" applyFont="1" applyAlignment="1">
      <alignment horizontal="center"/>
    </xf>
    <xf numFmtId="0" fontId="59" fillId="0" borderId="0" xfId="0" applyFont="1" applyAlignment="1">
      <alignment horizontal="center" vertical="center"/>
    </xf>
  </cellXfs>
  <cellStyles count="8">
    <cellStyle name="Comma 2 4" xfId="5" xr:uid="{1051032A-1924-4E19-ADA2-525C5518846B}"/>
    <cellStyle name="Currency" xfId="1" builtinId="4"/>
    <cellStyle name="Normal" xfId="0" builtinId="0"/>
    <cellStyle name="Normal 2" xfId="4" xr:uid="{7CA84349-B68E-4E1B-8AE4-5CF8F9B08010}"/>
    <cellStyle name="Normal 2 3" xfId="7" xr:uid="{AA13E675-C943-438F-9732-C534657EB842}"/>
    <cellStyle name="Normal 2 5 3" xfId="6" xr:uid="{C81B18C4-C7D8-4A23-B277-816C8CE23FE1}"/>
    <cellStyle name="Normal 3" xfId="2" xr:uid="{DCFC5D30-6DC1-4581-ADD1-37468A0E52A3}"/>
    <cellStyle name="Percent" xfId="3" builtinId="5"/>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wmf"/></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2416175</xdr:colOff>
      <xdr:row>0</xdr:row>
      <xdr:rowOff>79375</xdr:rowOff>
    </xdr:from>
    <xdr:to>
      <xdr:col>2</xdr:col>
      <xdr:colOff>1419225</xdr:colOff>
      <xdr:row>7</xdr:row>
      <xdr:rowOff>146297</xdr:rowOff>
    </xdr:to>
    <xdr:pic>
      <xdr:nvPicPr>
        <xdr:cNvPr id="2" name="Picture 1">
          <a:extLst>
            <a:ext uri="{FF2B5EF4-FFF2-40B4-BE49-F238E27FC236}">
              <a16:creationId xmlns:a16="http://schemas.microsoft.com/office/drawing/2014/main" id="{777CDF77-D011-4669-97AE-1FFD7D706E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82975" y="79375"/>
          <a:ext cx="2679700" cy="1400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3</xdr:col>
      <xdr:colOff>750484</xdr:colOff>
      <xdr:row>5</xdr:row>
      <xdr:rowOff>84670</xdr:rowOff>
    </xdr:to>
    <xdr:pic>
      <xdr:nvPicPr>
        <xdr:cNvPr id="2" name="Picture 1">
          <a:extLst>
            <a:ext uri="{FF2B5EF4-FFF2-40B4-BE49-F238E27FC236}">
              <a16:creationId xmlns:a16="http://schemas.microsoft.com/office/drawing/2014/main" id="{DC49F6EF-3036-4A6B-99B3-82724D8268FA}"/>
            </a:ext>
          </a:extLst>
        </xdr:cNvPr>
        <xdr:cNvPicPr>
          <a:picLocks noChangeAspect="1"/>
        </xdr:cNvPicPr>
      </xdr:nvPicPr>
      <xdr:blipFill>
        <a:blip xmlns:r="http://schemas.openxmlformats.org/officeDocument/2006/relationships" r:embed="rId1"/>
        <a:stretch>
          <a:fillRect/>
        </a:stretch>
      </xdr:blipFill>
      <xdr:spPr>
        <a:xfrm>
          <a:off x="104775" y="19050"/>
          <a:ext cx="3407959" cy="101812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419100</xdr:colOff>
      <xdr:row>0</xdr:row>
      <xdr:rowOff>0</xdr:rowOff>
    </xdr:from>
    <xdr:to>
      <xdr:col>4</xdr:col>
      <xdr:colOff>241636</xdr:colOff>
      <xdr:row>7</xdr:row>
      <xdr:rowOff>133350</xdr:rowOff>
    </xdr:to>
    <xdr:pic>
      <xdr:nvPicPr>
        <xdr:cNvPr id="2" name="Picture 1">
          <a:extLst>
            <a:ext uri="{FF2B5EF4-FFF2-40B4-BE49-F238E27FC236}">
              <a16:creationId xmlns:a16="http://schemas.microsoft.com/office/drawing/2014/main" id="{FFFD9A3E-0EF7-41B2-A081-FBC26705B2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7850" y="0"/>
          <a:ext cx="2327611" cy="1466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1476376</xdr:colOff>
      <xdr:row>1</xdr:row>
      <xdr:rowOff>86905</xdr:rowOff>
    </xdr:from>
    <xdr:ext cx="3171824" cy="1256239"/>
    <xdr:pic>
      <xdr:nvPicPr>
        <xdr:cNvPr id="2" name="Picture 1" descr="PlayCore_BigToys_green smaller.jpg">
          <a:extLst>
            <a:ext uri="{FF2B5EF4-FFF2-40B4-BE49-F238E27FC236}">
              <a16:creationId xmlns:a16="http://schemas.microsoft.com/office/drawing/2014/main" id="{B2F346B6-9EF4-4DCF-9511-7232457BA533}"/>
            </a:ext>
          </a:extLst>
        </xdr:cNvPr>
        <xdr:cNvPicPr>
          <a:picLocks noChangeAspect="1"/>
        </xdr:cNvPicPr>
      </xdr:nvPicPr>
      <xdr:blipFill>
        <a:blip xmlns:r="http://schemas.openxmlformats.org/officeDocument/2006/relationships" r:embed="rId1"/>
        <a:stretch>
          <a:fillRect/>
        </a:stretch>
      </xdr:blipFill>
      <xdr:spPr>
        <a:xfrm>
          <a:off x="4819651" y="277405"/>
          <a:ext cx="3171824" cy="125623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2654300</xdr:colOff>
      <xdr:row>1</xdr:row>
      <xdr:rowOff>130175</xdr:rowOff>
    </xdr:from>
    <xdr:to>
      <xdr:col>0</xdr:col>
      <xdr:colOff>4308475</xdr:colOff>
      <xdr:row>4</xdr:row>
      <xdr:rowOff>22225</xdr:rowOff>
    </xdr:to>
    <xdr:pic>
      <xdr:nvPicPr>
        <xdr:cNvPr id="2" name="Picture 1">
          <a:extLst>
            <a:ext uri="{FF2B5EF4-FFF2-40B4-BE49-F238E27FC236}">
              <a16:creationId xmlns:a16="http://schemas.microsoft.com/office/drawing/2014/main" id="{B3A497F2-4664-4F44-9498-9A3B98004A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54300" y="320675"/>
          <a:ext cx="1654175"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1295273</xdr:colOff>
      <xdr:row>0</xdr:row>
      <xdr:rowOff>169332</xdr:rowOff>
    </xdr:from>
    <xdr:to>
      <xdr:col>2</xdr:col>
      <xdr:colOff>885977</xdr:colOff>
      <xdr:row>4</xdr:row>
      <xdr:rowOff>172962</xdr:rowOff>
    </xdr:to>
    <xdr:pic>
      <xdr:nvPicPr>
        <xdr:cNvPr id="2" name="Picture 1">
          <a:extLst>
            <a:ext uri="{FF2B5EF4-FFF2-40B4-BE49-F238E27FC236}">
              <a16:creationId xmlns:a16="http://schemas.microsoft.com/office/drawing/2014/main" id="{C3BBBFB9-6E27-4253-9C83-772382E039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0348" y="169332"/>
          <a:ext cx="3086379" cy="7942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3373059</xdr:colOff>
      <xdr:row>0</xdr:row>
      <xdr:rowOff>52916</xdr:rowOff>
    </xdr:from>
    <xdr:to>
      <xdr:col>3</xdr:col>
      <xdr:colOff>222521</xdr:colOff>
      <xdr:row>0</xdr:row>
      <xdr:rowOff>1996307</xdr:rowOff>
    </xdr:to>
    <xdr:pic>
      <xdr:nvPicPr>
        <xdr:cNvPr id="2" name="Picture 1">
          <a:extLst>
            <a:ext uri="{FF2B5EF4-FFF2-40B4-BE49-F238E27FC236}">
              <a16:creationId xmlns:a16="http://schemas.microsoft.com/office/drawing/2014/main" id="{12D336CD-4DCF-4B4E-85AF-9443F55434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73059" y="52916"/>
          <a:ext cx="7822262" cy="19433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2524125</xdr:colOff>
      <xdr:row>0</xdr:row>
      <xdr:rowOff>76200</xdr:rowOff>
    </xdr:from>
    <xdr:to>
      <xdr:col>1</xdr:col>
      <xdr:colOff>4860925</xdr:colOff>
      <xdr:row>4</xdr:row>
      <xdr:rowOff>44450</xdr:rowOff>
    </xdr:to>
    <xdr:pic>
      <xdr:nvPicPr>
        <xdr:cNvPr id="3" name="Picture 2">
          <a:extLst>
            <a:ext uri="{FF2B5EF4-FFF2-40B4-BE49-F238E27FC236}">
              <a16:creationId xmlns:a16="http://schemas.microsoft.com/office/drawing/2014/main" id="{53F7CC39-6D14-4EA5-A782-0EA12D22EC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24350" y="76200"/>
          <a:ext cx="2336800"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1246566</xdr:colOff>
      <xdr:row>0</xdr:row>
      <xdr:rowOff>1813</xdr:rowOff>
    </xdr:from>
    <xdr:to>
      <xdr:col>9</xdr:col>
      <xdr:colOff>254001</xdr:colOff>
      <xdr:row>6</xdr:row>
      <xdr:rowOff>41531</xdr:rowOff>
    </xdr:to>
    <xdr:pic>
      <xdr:nvPicPr>
        <xdr:cNvPr id="2" name="Picture 1">
          <a:extLst>
            <a:ext uri="{FF2B5EF4-FFF2-40B4-BE49-F238E27FC236}">
              <a16:creationId xmlns:a16="http://schemas.microsoft.com/office/drawing/2014/main" id="{283AAC3D-6098-4A4A-B336-4C34695818E4}"/>
            </a:ext>
          </a:extLst>
        </xdr:cNvPr>
        <xdr:cNvPicPr>
          <a:picLocks noChangeAspect="1"/>
        </xdr:cNvPicPr>
      </xdr:nvPicPr>
      <xdr:blipFill>
        <a:blip xmlns:r="http://schemas.openxmlformats.org/officeDocument/2006/relationships" r:embed="rId1"/>
        <a:stretch>
          <a:fillRect/>
        </a:stretch>
      </xdr:blipFill>
      <xdr:spPr>
        <a:xfrm>
          <a:off x="1500566" y="1813"/>
          <a:ext cx="10077602" cy="143671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161925</xdr:colOff>
      <xdr:row>0</xdr:row>
      <xdr:rowOff>114300</xdr:rowOff>
    </xdr:from>
    <xdr:to>
      <xdr:col>1</xdr:col>
      <xdr:colOff>2860675</xdr:colOff>
      <xdr:row>3</xdr:row>
      <xdr:rowOff>159610</xdr:rowOff>
    </xdr:to>
    <xdr:pic>
      <xdr:nvPicPr>
        <xdr:cNvPr id="2" name="Picture 1">
          <a:extLst>
            <a:ext uri="{FF2B5EF4-FFF2-40B4-BE49-F238E27FC236}">
              <a16:creationId xmlns:a16="http://schemas.microsoft.com/office/drawing/2014/main" id="{0DE77A33-B836-435B-AD06-3FFA4801E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1200" y="114300"/>
          <a:ext cx="2698750" cy="6168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714375</xdr:colOff>
      <xdr:row>2</xdr:row>
      <xdr:rowOff>57150</xdr:rowOff>
    </xdr:from>
    <xdr:to>
      <xdr:col>5</xdr:col>
      <xdr:colOff>428625</xdr:colOff>
      <xdr:row>5</xdr:row>
      <xdr:rowOff>164331</xdr:rowOff>
    </xdr:to>
    <xdr:pic>
      <xdr:nvPicPr>
        <xdr:cNvPr id="2" name="Picture 1" descr="Shade">
          <a:extLst>
            <a:ext uri="{FF2B5EF4-FFF2-40B4-BE49-F238E27FC236}">
              <a16:creationId xmlns:a16="http://schemas.microsoft.com/office/drawing/2014/main" id="{E2698EFB-085E-4DCE-A747-A9729AEDCB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438150"/>
          <a:ext cx="5029200" cy="678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Kelly.Conely\AppData\Local\Microsoft\Windows\INetCache\Content.Outlook\R3HYGGKT\2023%20Products%20Added%20for%20Casey.xlsx" TargetMode="External"/><Relationship Id="rId1" Type="http://schemas.openxmlformats.org/officeDocument/2006/relationships/externalLinkPath" Target="file:///C:\Users\Kelly.Conely\AppData\Local\Microsoft\Windows\INetCache\Content.Outlook\R3HYGGKT\2023%20Products%20Added%20for%20Case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loudservicesplaycore-my.sharepoint.com/personal/austin_miller_playcore_com/Documents/Microsoft%20Teams%20Chat%20Files/BigToys/Pricing%20and%20Margins/Price%20Lists/2013/June%202013%20BigToys%20Price%20List%2006_25_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3 Items added"/>
    </sheetNames>
    <sheetDataSet>
      <sheetData sheetId="0">
        <row r="8">
          <cell r="A8" t="str">
            <v xml:space="preserve">            72160</v>
          </cell>
          <cell r="B8" t="str">
            <v xml:space="preserve">SUPERMAX 10' x 10' SHADE 6'-8" - 8'               </v>
          </cell>
        </row>
        <row r="9">
          <cell r="B9" t="str">
            <v xml:space="preserve">SUPERMAX 10' x 10' SHADE 1'- 6'                   </v>
          </cell>
        </row>
        <row r="10">
          <cell r="B10" t="str">
            <v xml:space="preserve">DURAMAX 10' x 10' SHADE 6'-8" - 8'                </v>
          </cell>
        </row>
        <row r="11">
          <cell r="B11" t="str">
            <v xml:space="preserve">DURAMAX 10' x 10' SHADE 1'- 6'                    </v>
          </cell>
        </row>
        <row r="12">
          <cell r="B12" t="str">
            <v xml:space="preserve">TRI STALK TOPPER                                  </v>
          </cell>
        </row>
        <row r="13">
          <cell r="B13" t="str">
            <v xml:space="preserve">SQUARE STALK TOPPER                               </v>
          </cell>
        </row>
        <row r="14">
          <cell r="B14" t="str">
            <v xml:space="preserve">DELTA ROOF (LONG EXTENSION)                       </v>
          </cell>
        </row>
        <row r="15">
          <cell r="B15" t="str">
            <v xml:space="preserve">DELTA ROOF (MEDIUM EXTENSION)                     </v>
          </cell>
        </row>
        <row r="16">
          <cell r="B16" t="str">
            <v xml:space="preserve">9' DOUBLE CASCADE SPIRAL SLIDE                    </v>
          </cell>
        </row>
        <row r="17">
          <cell r="B17" t="str">
            <v xml:space="preserve">9'DUELING SPIRAL CASCADE SLIDE LEFT               </v>
          </cell>
        </row>
        <row r="18">
          <cell r="B18" t="str">
            <v xml:space="preserve">9' DUELING UP AND OVER SLIDE                      </v>
          </cell>
        </row>
        <row r="19">
          <cell r="B19" t="str">
            <v xml:space="preserve">9' CURVED CASCADE SLIDE RIGHT                     </v>
          </cell>
        </row>
        <row r="20">
          <cell r="B20" t="str">
            <v xml:space="preserve">9' Curved CASCADE SLIDE LEFT                      </v>
          </cell>
        </row>
        <row r="21">
          <cell r="B21" t="str">
            <v xml:space="preserve">9' QUICK S TUBE SLIDE                             </v>
          </cell>
        </row>
        <row r="22">
          <cell r="B22" t="str">
            <v xml:space="preserve">9' SPIRAL TUBE SLIDE RIGHT                        </v>
          </cell>
        </row>
        <row r="23">
          <cell r="B23" t="str">
            <v xml:space="preserve">9' QUICK L TUBE TO OPEN LEFT                      </v>
          </cell>
        </row>
        <row r="24">
          <cell r="B24" t="str">
            <v xml:space="preserve">9' TUBE TO OPEN S SLIDE LEFT                      </v>
          </cell>
        </row>
        <row r="25">
          <cell r="B25" t="str">
            <v xml:space="preserve">9' TUBE TO OPEN S SLIDE RIGHT                     </v>
          </cell>
        </row>
        <row r="26">
          <cell r="B26" t="str">
            <v xml:space="preserve">9' SPIRAL TUBE SLIDE LEFT                         </v>
          </cell>
        </row>
        <row r="27">
          <cell r="B27" t="str">
            <v xml:space="preserve">9' VELOCITY SLIDE                                 </v>
          </cell>
        </row>
        <row r="28">
          <cell r="B28" t="str">
            <v xml:space="preserve">DELTA ROOF                                        </v>
          </cell>
        </row>
        <row r="29">
          <cell r="B29" t="str">
            <v xml:space="preserve">9' STRAIGHT TUBE SLIDE                            </v>
          </cell>
        </row>
        <row r="30">
          <cell r="B30" t="str">
            <v xml:space="preserve">9' DUELING SPIRAL CASCADE SLIDE RIGHT             </v>
          </cell>
        </row>
        <row r="31">
          <cell r="B31" t="str">
            <v xml:space="preserve">9' TUBE TO OPEN STRAIGHT SLIDE                    </v>
          </cell>
        </row>
        <row r="32">
          <cell r="B32" t="str">
            <v xml:space="preserve">8" Rise, 4' Span ZEPHYR LINK                      </v>
          </cell>
        </row>
        <row r="33">
          <cell r="B33" t="str">
            <v xml:space="preserve">16" Rise, 8' Span ZEPHYR LINK                     </v>
          </cell>
        </row>
        <row r="34">
          <cell r="B34" t="str">
            <v xml:space="preserve">16" Rise, 4' Span ZEPHYR LINK                     </v>
          </cell>
        </row>
        <row r="35">
          <cell r="B35" t="str">
            <v xml:space="preserve">ZEPHYR LINK 12" RISE 4' SPAN                      </v>
          </cell>
        </row>
        <row r="36">
          <cell r="B36" t="str">
            <v xml:space="preserve">8" Rise, 3' Span ZEPHYR LINK                      </v>
          </cell>
        </row>
        <row r="37">
          <cell r="B37" t="str">
            <v xml:space="preserve">16" Rise, 6' Span ZEPHYR LINK                     </v>
          </cell>
        </row>
        <row r="38">
          <cell r="B38" t="str">
            <v xml:space="preserve">16" Rise, 3' Span ZEPHYR LINK                     </v>
          </cell>
        </row>
        <row r="39">
          <cell r="B39" t="str">
            <v xml:space="preserve">9' TUBE TO OPEN RIGHT                             </v>
          </cell>
        </row>
        <row r="40">
          <cell r="B40" t="str">
            <v xml:space="preserve">3'-8" DECK TO DECK STAIRS                         </v>
          </cell>
        </row>
        <row r="41">
          <cell r="B41" t="str">
            <v xml:space="preserve">3'-0" DECK TO DECK STAIRS                         </v>
          </cell>
        </row>
        <row r="42">
          <cell r="B42" t="str">
            <v xml:space="preserve">2'-4" DECK TO DECK STAIRS                         </v>
          </cell>
        </row>
        <row r="43">
          <cell r="B43" t="str">
            <v xml:space="preserve">1'-8" DECK TO DECK STAIRS                         </v>
          </cell>
        </row>
        <row r="44">
          <cell r="B44" t="str">
            <v xml:space="preserve">1'-0" DECK TO DECK STAIRS                         </v>
          </cell>
        </row>
        <row r="45">
          <cell r="A45" t="str">
            <v xml:space="preserve">            YP424</v>
          </cell>
          <cell r="B45" t="str">
            <v xml:space="preserve">28" Full Sphere Premium                           </v>
          </cell>
        </row>
        <row r="46">
          <cell r="A46" t="str">
            <v xml:space="preserve">            YP423</v>
          </cell>
          <cell r="B46" t="str">
            <v xml:space="preserve">28" HALF SPHERE PREMIUM                           </v>
          </cell>
        </row>
        <row r="47">
          <cell r="A47" t="str">
            <v xml:space="preserve">            YP422</v>
          </cell>
          <cell r="B47" t="str">
            <v xml:space="preserve">20" FULL SPHERE PREMIUM                           </v>
          </cell>
        </row>
        <row r="48">
          <cell r="A48" t="str">
            <v xml:space="preserve">            YP421</v>
          </cell>
          <cell r="B48" t="str">
            <v xml:space="preserve">20" HALF SPHERE PREMIUM                           </v>
          </cell>
        </row>
        <row r="49">
          <cell r="A49" t="str">
            <v xml:space="preserve">            YP420</v>
          </cell>
          <cell r="B49" t="str">
            <v xml:space="preserve">14" FULL SPHERE PREMIUM                           </v>
          </cell>
        </row>
        <row r="50">
          <cell r="A50" t="str">
            <v xml:space="preserve">            YP419</v>
          </cell>
          <cell r="B50" t="str">
            <v xml:space="preserve">14" HALF SPHERE PREMIUM                           </v>
          </cell>
        </row>
        <row r="51">
          <cell r="A51" t="str">
            <v xml:space="preserve">            YP418</v>
          </cell>
          <cell r="B51" t="str">
            <v xml:space="preserve">FULL SPHERE 28"                                   </v>
          </cell>
        </row>
        <row r="52">
          <cell r="A52" t="str">
            <v xml:space="preserve">            YP417</v>
          </cell>
          <cell r="B52" t="str">
            <v xml:space="preserve">HALF SPHERE 28"                                   </v>
          </cell>
        </row>
        <row r="53">
          <cell r="A53" t="str">
            <v xml:space="preserve">            YP416</v>
          </cell>
          <cell r="B53" t="str">
            <v xml:space="preserve">FULL SPHERE 20"                                   </v>
          </cell>
        </row>
        <row r="54">
          <cell r="A54" t="str">
            <v xml:space="preserve">            YP414</v>
          </cell>
          <cell r="B54" t="str">
            <v xml:space="preserve">FULL SPHERE 14"                                   </v>
          </cell>
        </row>
        <row r="55">
          <cell r="A55" t="str">
            <v xml:space="preserve">            YP413</v>
          </cell>
          <cell r="B55" t="str">
            <v xml:space="preserve">HALF SPHERE 14"                                   </v>
          </cell>
        </row>
        <row r="58">
          <cell r="B58" t="str">
            <v xml:space="preserve">LOG CABIN PANEL W SEAT (BELOW DECK)               </v>
          </cell>
        </row>
        <row r="59">
          <cell r="B59" t="str">
            <v xml:space="preserve">LOG CABIN PANEL (BELOW DECK)                      </v>
          </cell>
        </row>
        <row r="60">
          <cell r="B60" t="str">
            <v xml:space="preserve">9' SINGLE SPIRAL CASCADE SLIDE                    </v>
          </cell>
        </row>
        <row r="61">
          <cell r="B61" t="str">
            <v xml:space="preserve">9' QUICK L TUBE TO OPEN SLIDE RIGHT               </v>
          </cell>
        </row>
        <row r="62">
          <cell r="B62" t="str">
            <v xml:space="preserve">9' TUBE TO OPEN LEFT SLIDE                        </v>
          </cell>
        </row>
        <row r="63">
          <cell r="B63" t="str">
            <v xml:space="preserve">9'-0" PARALLAX ADAPTER                            </v>
          </cell>
        </row>
        <row r="64">
          <cell r="B64" t="str">
            <v xml:space="preserve">LOOKOUT OFFSET ENTRY LEFT                         </v>
          </cell>
        </row>
        <row r="65">
          <cell r="B65" t="str">
            <v xml:space="preserve">LOOKOUT SPLIT ENTRY                               </v>
          </cell>
        </row>
        <row r="66">
          <cell r="B66" t="str">
            <v xml:space="preserve">LOOKOUT OFFSET ENTRY RIGHT                        </v>
          </cell>
        </row>
        <row r="67">
          <cell r="B67" t="str">
            <v xml:space="preserve">LOOKOUT ENTRY ARCHWAY                             </v>
          </cell>
        </row>
        <row r="68">
          <cell r="B68" t="str">
            <v xml:space="preserve">PARALLAX HUB+                                     </v>
          </cell>
        </row>
        <row r="69">
          <cell r="B69" t="str">
            <v xml:space="preserve">LOOKOUT BARRIER                                   </v>
          </cell>
        </row>
        <row r="70">
          <cell r="B70" t="str">
            <v xml:space="preserve">LOG CABIN PANEL                                   </v>
          </cell>
        </row>
        <row r="71">
          <cell r="B71" t="str">
            <v xml:space="preserve">WELCOME SIGN 2 - 12                               </v>
          </cell>
        </row>
        <row r="72">
          <cell r="B72" t="str">
            <v xml:space="preserve">WELCOME SIGN 2 - 5                                </v>
          </cell>
        </row>
        <row r="73">
          <cell r="B73" t="str">
            <v xml:space="preserve">WELCOME SIGN 5 - 12                               </v>
          </cell>
        </row>
        <row r="74">
          <cell r="B74" t="str">
            <v xml:space="preserve">SPIRE TOPPER                                      </v>
          </cell>
        </row>
        <row r="75">
          <cell r="B75" t="str">
            <v xml:space="preserve">FLARE BASE                                        </v>
          </cell>
        </row>
        <row r="76">
          <cell r="B76" t="str">
            <v xml:space="preserve">2' Rock N Wave                                    </v>
          </cell>
        </row>
        <row r="77">
          <cell r="B77" t="str">
            <v xml:space="preserve">1'- 4" Rock N Wave                                </v>
          </cell>
        </row>
        <row r="78">
          <cell r="B78" t="str">
            <v xml:space="preserve">SPACE ACTIVITY PANEL (BELOW DECK)                 </v>
          </cell>
        </row>
        <row r="79">
          <cell r="B79" t="str">
            <v xml:space="preserve">SPACE ACTIVITY PANEL                              </v>
          </cell>
        </row>
        <row r="80">
          <cell r="B80" t="str">
            <v xml:space="preserve">SPACE ACTIVITY PANEL (BELOW DECK)                 </v>
          </cell>
        </row>
        <row r="81">
          <cell r="B81" t="str">
            <v xml:space="preserve">SPACE ACTIVITY PANEL                              </v>
          </cell>
        </row>
        <row r="82">
          <cell r="B82" t="str">
            <v xml:space="preserve">CLOUDS ACTIVITY PANEL (BELOW DECK)                </v>
          </cell>
        </row>
        <row r="83">
          <cell r="B83" t="str">
            <v xml:space="preserve">CLOUDS ACTIVITY PANEL                             </v>
          </cell>
        </row>
        <row r="84">
          <cell r="B84" t="str">
            <v xml:space="preserve">TREES ACTIVITY PANEL (BELOW DECK)                 </v>
          </cell>
        </row>
        <row r="85">
          <cell r="B85" t="str">
            <v xml:space="preserve">TREES ACTIVITY PANEL                              </v>
          </cell>
        </row>
        <row r="86">
          <cell r="B86" t="str">
            <v xml:space="preserve">NAUTICAL ACTIVITY PANEL (BELOW DECK)              </v>
          </cell>
        </row>
        <row r="87">
          <cell r="B87" t="str">
            <v xml:space="preserve">NAUTICAL ACTIVITY PANEL                           </v>
          </cell>
        </row>
        <row r="88">
          <cell r="B88" t="str">
            <v xml:space="preserve">NAUTICAL ACTIVITY PANEL (BELOW DECK)              </v>
          </cell>
        </row>
        <row r="89">
          <cell r="B89" t="str">
            <v xml:space="preserve">TRACKS ACTIVITY PANEL (BELOW DECK)                </v>
          </cell>
        </row>
        <row r="90">
          <cell r="B90" t="str">
            <v xml:space="preserve">TRACKS ACTIVITY PANEL                             </v>
          </cell>
        </row>
        <row r="91">
          <cell r="B91" t="str">
            <v xml:space="preserve">TRACKS ACTIVITY PANEL (BELOW DECK)                </v>
          </cell>
        </row>
        <row r="92">
          <cell r="B92" t="str">
            <v xml:space="preserve">TRACKS ACTIVITY PANEL                             </v>
          </cell>
        </row>
        <row r="93">
          <cell r="B93" t="str">
            <v xml:space="preserve">CLOUDS ACTIVITY PANEL                             </v>
          </cell>
        </row>
        <row r="94">
          <cell r="B94" t="str">
            <v xml:space="preserve">CLOUDS ACTIVITY PANEL (BELOW DECK)                </v>
          </cell>
        </row>
        <row r="95">
          <cell r="B95" t="str">
            <v xml:space="preserve">MAZE ACTIVITY PANEL (BELOW DECK)                  </v>
          </cell>
        </row>
        <row r="96">
          <cell r="B96" t="str">
            <v xml:space="preserve">MAZE ACTIVITY PANEL (BELOW DECK)                  </v>
          </cell>
        </row>
        <row r="97">
          <cell r="B97" t="str">
            <v xml:space="preserve">MAZE ACTIVITY PANEL                               </v>
          </cell>
        </row>
        <row r="98">
          <cell r="B98" t="str">
            <v xml:space="preserve">TREES ACTIVITY PANEL                              </v>
          </cell>
        </row>
        <row r="99">
          <cell r="B99" t="str">
            <v xml:space="preserve">TREES ACTIVITY PANEL (BELOW DECK)                 </v>
          </cell>
        </row>
        <row r="100">
          <cell r="B100" t="str">
            <v xml:space="preserve">NAUTICAL ACTIVITY PANEL                           </v>
          </cell>
        </row>
        <row r="101">
          <cell r="B101" t="str">
            <v xml:space="preserve">1' ROCK N WAVE                                    </v>
          </cell>
        </row>
        <row r="102">
          <cell r="B102" t="str">
            <v xml:space="preserve">ASTRA LINK                                        </v>
          </cell>
        </row>
        <row r="103">
          <cell r="B103" t="str">
            <v xml:space="preserve">CAPTAIN'S PANEL (BELOW DECK)                      </v>
          </cell>
        </row>
        <row r="104">
          <cell r="B104" t="str">
            <v xml:space="preserve">CAPTAINS PANEL                                    </v>
          </cell>
        </row>
        <row r="105">
          <cell r="B105" t="str">
            <v xml:space="preserve">LOG CABIN PANEL W/ SEAT                           </v>
          </cell>
        </row>
        <row r="106">
          <cell r="B106" t="str">
            <v xml:space="preserve">MAZE ACTIVITY PANEL                               </v>
          </cell>
        </row>
        <row r="107">
          <cell r="B107" t="str">
            <v xml:space="preserve">TIDAL WAVE CLIMBER                                </v>
          </cell>
        </row>
        <row r="108">
          <cell r="B108" t="str">
            <v xml:space="preserve">ROUGUE WAVE CLIMBER                               </v>
          </cell>
        </row>
        <row r="109">
          <cell r="B109" t="str">
            <v xml:space="preserve">VECTOR CLIMBER                                    </v>
          </cell>
        </row>
        <row r="110">
          <cell r="B110" t="str">
            <v xml:space="preserve">EXPANSE LINK                                      </v>
          </cell>
        </row>
        <row r="111">
          <cell r="B111" t="str">
            <v xml:space="preserve">OLYMPIAN CLIMBER (7'-4",8'-0")                    </v>
          </cell>
        </row>
        <row r="112">
          <cell r="B112" t="str">
            <v xml:space="preserve">OLYMPIAN CLIMBER (5'-4",6'-0",6'-8")              </v>
          </cell>
        </row>
        <row r="113">
          <cell r="B113" t="str">
            <v xml:space="preserve">OLYMPIAN CLIMBER (3'-4",4'-0",4'-8")              </v>
          </cell>
        </row>
        <row r="114">
          <cell r="B114" t="str">
            <v xml:space="preserve">OLYMPIAN CLIMBER (7'-4",8'-0")                    </v>
          </cell>
        </row>
        <row r="115">
          <cell r="B115" t="str">
            <v xml:space="preserve">OLYMPIAN CLIMBER (5'-4",6'-0",6'-8")              </v>
          </cell>
        </row>
        <row r="116">
          <cell r="B116" t="str">
            <v xml:space="preserve">OLYMPIAN CLIMBER (3'-4",4'-0",4'-8")              </v>
          </cell>
        </row>
        <row r="117">
          <cell r="B117" t="str">
            <v xml:space="preserve">CAMBER CLIMBER                                    </v>
          </cell>
        </row>
        <row r="118">
          <cell r="B118" t="str">
            <v xml:space="preserve">CREVASSE CLIMBER                                  </v>
          </cell>
        </row>
        <row r="119">
          <cell r="B119" t="str">
            <v xml:space="preserve">CREVASSE CLIMBER                                  </v>
          </cell>
        </row>
        <row r="120">
          <cell r="B120" t="str">
            <v xml:space="preserve">CAMBER CLIMBER                                    </v>
          </cell>
        </row>
        <row r="121">
          <cell r="B121" t="str">
            <v xml:space="preserve">CAMBER LINK 40" RISE                              </v>
          </cell>
        </row>
        <row r="122">
          <cell r="B122" t="str">
            <v xml:space="preserve">CAMBER LINK 32" RISE                              </v>
          </cell>
        </row>
        <row r="123">
          <cell r="B123" t="str">
            <v xml:space="preserve">CREVASSE LINK 40" RISE                            </v>
          </cell>
        </row>
        <row r="124">
          <cell r="B124" t="str">
            <v xml:space="preserve">CREVASSE LINK 32" RISE                            </v>
          </cell>
        </row>
        <row r="125">
          <cell r="B125" t="str">
            <v xml:space="preserve">CREVASSE LINK 24" RISE                            </v>
          </cell>
        </row>
        <row r="126">
          <cell r="B126" t="str">
            <v xml:space="preserve">CREVASSE LINK 40" RISE                            </v>
          </cell>
        </row>
        <row r="127">
          <cell r="B127" t="str">
            <v xml:space="preserve">CREVASSE LINK 32" RISE                            </v>
          </cell>
        </row>
        <row r="128">
          <cell r="B128" t="str">
            <v xml:space="preserve">CREVASSE LINK 24" RISE                            </v>
          </cell>
        </row>
        <row r="129">
          <cell r="B129" t="str">
            <v xml:space="preserve">CAMBER LINK 40" RISE                              </v>
          </cell>
        </row>
        <row r="130">
          <cell r="B130" t="str">
            <v xml:space="preserve">CAMBER LINK 32" RISE                              </v>
          </cell>
        </row>
        <row r="131">
          <cell r="B131" t="str">
            <v xml:space="preserve">MIRROR PANEL                                      </v>
          </cell>
        </row>
        <row r="132">
          <cell r="B132" t="str">
            <v xml:space="preserve">MIRROR PANEL (BELOW DECK)                         </v>
          </cell>
        </row>
        <row r="133">
          <cell r="B133" t="str">
            <v xml:space="preserve">MATH PANEL (BELOW DECK)                           </v>
          </cell>
        </row>
        <row r="134">
          <cell r="B134" t="str">
            <v xml:space="preserve">MATH PANEL                                        </v>
          </cell>
        </row>
        <row r="135">
          <cell r="B135" t="str">
            <v xml:space="preserve">SPELLING PANEL (BELOW DECK)                       </v>
          </cell>
        </row>
        <row r="136">
          <cell r="B136" t="str">
            <v xml:space="preserve">SPELLING PANEL                                    </v>
          </cell>
        </row>
        <row r="137">
          <cell r="B137" t="str">
            <v xml:space="preserve">TIC TAC TOE PANEL (BELOW DECK)                    </v>
          </cell>
        </row>
        <row r="138">
          <cell r="B138" t="str">
            <v xml:space="preserve">Tic Tac Toe Panel                                 </v>
          </cell>
        </row>
        <row r="139">
          <cell r="B139" t="str">
            <v xml:space="preserve">FOUR 4 ALL ROCKER                                 </v>
          </cell>
        </row>
        <row r="140">
          <cell r="B140" t="str">
            <v xml:space="preserve">Button Step 30"                                   </v>
          </cell>
        </row>
        <row r="141">
          <cell r="B141" t="str">
            <v xml:space="preserve">Button Step 20"                                   </v>
          </cell>
        </row>
        <row r="142">
          <cell r="B142" t="str">
            <v xml:space="preserve">Button Step 10"                                   </v>
          </cell>
        </row>
        <row r="143">
          <cell r="B143" t="str">
            <v xml:space="preserve">Angled Step Climber 8'-0"                         </v>
          </cell>
        </row>
        <row r="144">
          <cell r="B144" t="str">
            <v xml:space="preserve">ANGLED STEP CLIMBER 7'-4"                         </v>
          </cell>
        </row>
        <row r="145">
          <cell r="B145" t="str">
            <v xml:space="preserve">ANGLED STEP CLIMBER 6'-8"                         </v>
          </cell>
        </row>
        <row r="146">
          <cell r="B146" t="str">
            <v xml:space="preserve">ANGLED STEP CLIMBER 6'-0"                         </v>
          </cell>
        </row>
        <row r="147">
          <cell r="B147" t="str">
            <v xml:space="preserve">ANGLED STEP CLIMBER 5'-4"                         </v>
          </cell>
        </row>
        <row r="148">
          <cell r="B148" t="str">
            <v xml:space="preserve">ANGLED STEP CLIMBER 4'-8"                         </v>
          </cell>
        </row>
        <row r="149">
          <cell r="B149" t="str">
            <v xml:space="preserve">ANGLED STEP CLIMBER 4'-0"                         </v>
          </cell>
        </row>
        <row r="150">
          <cell r="B150" t="str">
            <v xml:space="preserve">ANGLED STEP CLIMBER 3'-4"                         </v>
          </cell>
        </row>
        <row r="151">
          <cell r="B151" t="str">
            <v xml:space="preserve">ANGLED STEP CLIMBER 8'0"                          </v>
          </cell>
        </row>
        <row r="152">
          <cell r="B152" t="str">
            <v xml:space="preserve">ANGLED STEP CLIMBER 7'-4"                         </v>
          </cell>
        </row>
        <row r="153">
          <cell r="B153" t="str">
            <v xml:space="preserve">Angled Step Climber 6'-8"                         </v>
          </cell>
        </row>
        <row r="154">
          <cell r="B154" t="str">
            <v xml:space="preserve">ANGLED STEP CLIMBER 6'-0"                         </v>
          </cell>
        </row>
        <row r="155">
          <cell r="B155" t="str">
            <v xml:space="preserve">ANGLED STEP CLIMBER 5'-4"                         </v>
          </cell>
        </row>
        <row r="156">
          <cell r="B156" t="str">
            <v xml:space="preserve">ANGLED STEP CLIMBER 4'-8"                         </v>
          </cell>
        </row>
        <row r="157">
          <cell r="B157" t="str">
            <v xml:space="preserve">ANGLED STEP CLIMBER 4'-0"                         </v>
          </cell>
        </row>
        <row r="158">
          <cell r="B158" t="str">
            <v xml:space="preserve">ANGLED STEP CLIMBER 3'-4"                         </v>
          </cell>
        </row>
        <row r="159">
          <cell r="B159" t="str">
            <v xml:space="preserve">INTERACTIVE SENSOR PANEL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T"/>
      <sheetName val="March BT pricing"/>
      <sheetName val="EarlyPlay"/>
      <sheetName val="UltraPlay"/>
      <sheetName val="Updated BT"/>
      <sheetName val="Updated weights"/>
    </sheetNames>
    <sheetDataSet>
      <sheetData sheetId="0" refreshError="1"/>
      <sheetData sheetId="1" refreshError="1"/>
      <sheetData sheetId="2" refreshError="1"/>
      <sheetData sheetId="3" refreshError="1"/>
      <sheetData sheetId="4" refreshError="1"/>
      <sheetData sheetId="5" refreshError="1">
        <row r="1">
          <cell r="A1" t="str">
            <v>No.</v>
          </cell>
          <cell r="B1" t="str">
            <v>No.</v>
          </cell>
          <cell r="C1" t="str">
            <v>Material Option</v>
          </cell>
          <cell r="D1" t="str">
            <v>Name</v>
          </cell>
          <cell r="E1" t="str">
            <v>Weight LBS</v>
          </cell>
        </row>
        <row r="2">
          <cell r="A2" t="str">
            <v>BT-260</v>
          </cell>
          <cell r="B2" t="str">
            <v>BT260</v>
          </cell>
          <cell r="D2" t="str">
            <v>CHATTER BUG</v>
          </cell>
          <cell r="E2">
            <v>61</v>
          </cell>
        </row>
        <row r="3">
          <cell r="A3" t="str">
            <v>BTRR</v>
          </cell>
          <cell r="B3" t="str">
            <v>BTRR</v>
          </cell>
          <cell r="D3" t="str">
            <v>RAILROAD CROSSING SIGN</v>
          </cell>
        </row>
        <row r="4">
          <cell r="A4" t="str">
            <v>BTSC</v>
          </cell>
          <cell r="B4" t="str">
            <v>BTSC</v>
          </cell>
          <cell r="D4" t="str">
            <v>SCHOOL ZONE SIGN</v>
          </cell>
        </row>
        <row r="5">
          <cell r="A5" t="str">
            <v>BTSS</v>
          </cell>
          <cell r="B5" t="str">
            <v>BTSS</v>
          </cell>
          <cell r="D5" t="str">
            <v>STOP SIGN</v>
          </cell>
        </row>
        <row r="6">
          <cell r="A6" t="str">
            <v>BTYS</v>
          </cell>
          <cell r="B6" t="str">
            <v>BTYS</v>
          </cell>
          <cell r="D6" t="str">
            <v>YIELD SIGN</v>
          </cell>
        </row>
        <row r="7">
          <cell r="A7" t="str">
            <v>EC-004</v>
          </cell>
          <cell r="B7" t="str">
            <v>EC004</v>
          </cell>
          <cell r="C7" t="str">
            <v>Wood</v>
          </cell>
          <cell r="D7" t="str">
            <v>FIND 'N SEEK - FREESTANDING</v>
          </cell>
          <cell r="E7">
            <v>65</v>
          </cell>
        </row>
        <row r="8">
          <cell r="A8" t="str">
            <v>MEC-004</v>
          </cell>
          <cell r="B8" t="str">
            <v>MEC004</v>
          </cell>
          <cell r="C8" t="str">
            <v>Metal/Plastic</v>
          </cell>
          <cell r="D8" t="str">
            <v>FIND 'N SEEK - FREESTANDING</v>
          </cell>
          <cell r="E8">
            <v>59</v>
          </cell>
        </row>
        <row r="9">
          <cell r="A9" t="str">
            <v>EC-005</v>
          </cell>
          <cell r="B9" t="str">
            <v>EC005</v>
          </cell>
          <cell r="C9" t="str">
            <v>Wood</v>
          </cell>
          <cell r="D9" t="str">
            <v>GALLERY PANEL - FREESTANDING</v>
          </cell>
          <cell r="E9">
            <v>105</v>
          </cell>
        </row>
        <row r="10">
          <cell r="A10" t="str">
            <v>MEC-005</v>
          </cell>
          <cell r="B10" t="str">
            <v>MEC005</v>
          </cell>
          <cell r="C10" t="str">
            <v>Metal/Plastic</v>
          </cell>
          <cell r="D10" t="str">
            <v>GALLERY PANEL - FREESTANDING</v>
          </cell>
          <cell r="E10">
            <v>95</v>
          </cell>
        </row>
        <row r="11">
          <cell r="A11" t="str">
            <v>EC-006</v>
          </cell>
          <cell r="B11" t="str">
            <v>EC006</v>
          </cell>
          <cell r="C11" t="str">
            <v>Wood</v>
          </cell>
          <cell r="D11" t="str">
            <v>WEATHER PANEL - FREESTANDING</v>
          </cell>
          <cell r="E11">
            <v>102</v>
          </cell>
        </row>
        <row r="12">
          <cell r="A12" t="str">
            <v>MEC-006</v>
          </cell>
          <cell r="B12" t="str">
            <v>MEC006</v>
          </cell>
          <cell r="C12" t="str">
            <v>Metal/Plastic</v>
          </cell>
          <cell r="D12" t="str">
            <v>WEATHER PANEL - FREESTANDING</v>
          </cell>
          <cell r="E12">
            <v>91</v>
          </cell>
        </row>
        <row r="13">
          <cell r="A13" t="str">
            <v>EC-007</v>
          </cell>
          <cell r="B13" t="str">
            <v>EC007</v>
          </cell>
          <cell r="C13" t="str">
            <v>Wood</v>
          </cell>
          <cell r="D13" t="str">
            <v>ROCKIN' DRUM - FREESTANDING</v>
          </cell>
          <cell r="E13">
            <v>55</v>
          </cell>
        </row>
        <row r="14">
          <cell r="A14" t="str">
            <v>MEC-007</v>
          </cell>
          <cell r="B14" t="str">
            <v>MEC007</v>
          </cell>
          <cell r="C14" t="str">
            <v>Metal/Plastic</v>
          </cell>
          <cell r="D14" t="str">
            <v>ROCKIN' DRUM - FREESTANDING</v>
          </cell>
          <cell r="E14">
            <v>55</v>
          </cell>
        </row>
        <row r="15">
          <cell r="A15" t="str">
            <v>EC-008</v>
          </cell>
          <cell r="B15" t="str">
            <v>EC008</v>
          </cell>
          <cell r="C15" t="str">
            <v>Wood</v>
          </cell>
          <cell r="D15" t="str">
            <v>LEARNING PUDDLE</v>
          </cell>
          <cell r="E15">
            <v>102</v>
          </cell>
        </row>
        <row r="16">
          <cell r="A16" t="str">
            <v>MEC-008</v>
          </cell>
          <cell r="B16" t="str">
            <v>MEC008</v>
          </cell>
          <cell r="C16" t="str">
            <v>Metal/Plastic</v>
          </cell>
          <cell r="D16" t="str">
            <v>LEARNING PUDDLE</v>
          </cell>
          <cell r="E16">
            <v>91</v>
          </cell>
        </row>
        <row r="17">
          <cell r="A17" t="str">
            <v>EC-009</v>
          </cell>
          <cell r="B17" t="str">
            <v>EC009</v>
          </cell>
          <cell r="C17" t="str">
            <v>Wood</v>
          </cell>
          <cell r="D17" t="str">
            <v>KINDER CROSSING</v>
          </cell>
        </row>
        <row r="18">
          <cell r="A18" t="str">
            <v>MEC-009</v>
          </cell>
          <cell r="B18" t="str">
            <v>MEC009</v>
          </cell>
          <cell r="C18" t="str">
            <v>Metal/Plastic</v>
          </cell>
          <cell r="D18" t="str">
            <v>KINDER CROSSING</v>
          </cell>
          <cell r="E18">
            <v>272</v>
          </cell>
        </row>
        <row r="19">
          <cell r="A19" t="str">
            <v>EC-010</v>
          </cell>
          <cell r="B19" t="str">
            <v>EC010</v>
          </cell>
          <cell r="C19" t="str">
            <v>Wood</v>
          </cell>
          <cell r="D19" t="str">
            <v>PEEK 'N PLAY</v>
          </cell>
          <cell r="E19">
            <v>400</v>
          </cell>
        </row>
        <row r="20">
          <cell r="A20" t="str">
            <v>MEC-010</v>
          </cell>
          <cell r="B20" t="str">
            <v>MEC010</v>
          </cell>
          <cell r="C20" t="str">
            <v>Metal/Plastic</v>
          </cell>
          <cell r="D20" t="str">
            <v>PEEK 'N PLAY</v>
          </cell>
          <cell r="E20">
            <v>340</v>
          </cell>
        </row>
        <row r="21">
          <cell r="A21" t="str">
            <v>EC-011</v>
          </cell>
          <cell r="B21" t="str">
            <v>EC011</v>
          </cell>
          <cell r="C21" t="str">
            <v>Wood</v>
          </cell>
          <cell r="D21" t="str">
            <v>CRAWL THROUGH TUNNEL</v>
          </cell>
          <cell r="E21">
            <v>140</v>
          </cell>
        </row>
        <row r="22">
          <cell r="A22" t="str">
            <v>MEC-011</v>
          </cell>
          <cell r="B22" t="str">
            <v>MEC011</v>
          </cell>
          <cell r="C22" t="str">
            <v>Metal/Plastic</v>
          </cell>
          <cell r="D22" t="str">
            <v>CRAWL THROUGH TUNNEL</v>
          </cell>
          <cell r="E22">
            <v>61</v>
          </cell>
        </row>
        <row r="23">
          <cell r="A23" t="str">
            <v>EC-012</v>
          </cell>
          <cell r="B23" t="str">
            <v>EC012</v>
          </cell>
          <cell r="C23" t="str">
            <v>Wood</v>
          </cell>
          <cell r="D23" t="str">
            <v>TODDLER PULL-UP MIRROR</v>
          </cell>
          <cell r="E23">
            <v>165</v>
          </cell>
        </row>
        <row r="24">
          <cell r="A24" t="str">
            <v>MEC-012</v>
          </cell>
          <cell r="B24" t="str">
            <v>MEC012</v>
          </cell>
          <cell r="C24" t="str">
            <v>Metal/Plastic</v>
          </cell>
          <cell r="D24" t="str">
            <v>TODDLER PULL-UP MIRROR</v>
          </cell>
          <cell r="E24">
            <v>137</v>
          </cell>
        </row>
        <row r="25">
          <cell r="A25" t="str">
            <v>EC-013</v>
          </cell>
          <cell r="B25" t="str">
            <v>EC013</v>
          </cell>
          <cell r="C25" t="str">
            <v>Wood</v>
          </cell>
          <cell r="D25" t="str">
            <v>FREESTANDING BUBBLE PANEL</v>
          </cell>
          <cell r="E25">
            <v>151</v>
          </cell>
        </row>
        <row r="26">
          <cell r="A26" t="str">
            <v>MEC-013</v>
          </cell>
          <cell r="B26" t="str">
            <v>MEC013</v>
          </cell>
          <cell r="C26" t="str">
            <v>Metal/Plastic</v>
          </cell>
          <cell r="D26" t="str">
            <v>FREESTANDING BUBBLE PANEL</v>
          </cell>
          <cell r="E26">
            <v>70</v>
          </cell>
        </row>
        <row r="27">
          <cell r="A27" t="str">
            <v>MEC-014</v>
          </cell>
          <cell r="B27" t="str">
            <v>MEC014</v>
          </cell>
          <cell r="C27" t="str">
            <v>Metal/Plastic</v>
          </cell>
          <cell r="D27" t="str">
            <v>TRIPLE WATERWAY</v>
          </cell>
          <cell r="E27">
            <v>330</v>
          </cell>
        </row>
        <row r="28">
          <cell r="A28" t="str">
            <v>EC-015</v>
          </cell>
          <cell r="B28" t="str">
            <v>EC015</v>
          </cell>
          <cell r="C28" t="str">
            <v>Wood</v>
          </cell>
          <cell r="D28" t="str">
            <v>CRAWL THROUGH PLAYHOUSE</v>
          </cell>
          <cell r="E28">
            <v>507</v>
          </cell>
        </row>
        <row r="29">
          <cell r="A29" t="str">
            <v>MEC-015</v>
          </cell>
          <cell r="B29" t="str">
            <v>MEC015</v>
          </cell>
          <cell r="C29" t="str">
            <v>Metal/Plastic</v>
          </cell>
          <cell r="D29" t="str">
            <v>CRAWL THROUGH PLAYHOUSE</v>
          </cell>
          <cell r="E29">
            <v>428</v>
          </cell>
        </row>
        <row r="30">
          <cell r="A30" t="str">
            <v>EC-016</v>
          </cell>
          <cell r="B30" t="str">
            <v>EC016</v>
          </cell>
          <cell r="C30" t="str">
            <v>Wood</v>
          </cell>
          <cell r="D30" t="str">
            <v>BREEZEWAY PLAYHOUSE</v>
          </cell>
          <cell r="E30">
            <v>693</v>
          </cell>
        </row>
        <row r="31">
          <cell r="A31" t="str">
            <v>MEC-016</v>
          </cell>
          <cell r="B31" t="str">
            <v>MEC016</v>
          </cell>
          <cell r="C31" t="str">
            <v>Metal/Plastic</v>
          </cell>
          <cell r="D31" t="str">
            <v>BREEZEWAY PLAYHOUSE</v>
          </cell>
          <cell r="E31">
            <v>614</v>
          </cell>
        </row>
        <row r="32">
          <cell r="A32" t="str">
            <v>EC-017</v>
          </cell>
          <cell r="B32" t="str">
            <v>EC017</v>
          </cell>
          <cell r="C32" t="str">
            <v>Wood</v>
          </cell>
          <cell r="D32" t="str">
            <v>TODDLER PULL-UP BAR</v>
          </cell>
          <cell r="E32">
            <v>71</v>
          </cell>
        </row>
        <row r="33">
          <cell r="A33" t="str">
            <v>MEC-017</v>
          </cell>
          <cell r="B33" t="str">
            <v>MEC017</v>
          </cell>
          <cell r="C33" t="str">
            <v>Metal/Plastic</v>
          </cell>
          <cell r="D33" t="str">
            <v>TODDLER PULL-UP BAR</v>
          </cell>
          <cell r="E33">
            <v>59</v>
          </cell>
        </row>
        <row r="34">
          <cell r="A34" t="str">
            <v>EC-018</v>
          </cell>
          <cell r="B34" t="str">
            <v>EC018</v>
          </cell>
          <cell r="C34" t="str">
            <v>Wood</v>
          </cell>
          <cell r="D34" t="str">
            <v>PLAYHOUSE WITHOUT FLOOR</v>
          </cell>
          <cell r="E34">
            <v>483</v>
          </cell>
        </row>
        <row r="35">
          <cell r="A35" t="str">
            <v>MEC-018</v>
          </cell>
          <cell r="B35" t="str">
            <v>MEC018</v>
          </cell>
          <cell r="C35" t="str">
            <v>Metal/Plastic</v>
          </cell>
          <cell r="D35" t="str">
            <v>PLAYHOUSE WITHOUT FLOOR</v>
          </cell>
          <cell r="E35">
            <v>404</v>
          </cell>
        </row>
        <row r="36">
          <cell r="A36" t="str">
            <v>EarlyWorks™ for children 6 to 23 months or 2 to 5 years old (continued)</v>
          </cell>
          <cell r="B36" t="str">
            <v>EarlyWorks™ for children 6 to 23 months or 2 to 5 years old (continued)</v>
          </cell>
        </row>
        <row r="37">
          <cell r="A37" t="str">
            <v>No.</v>
          </cell>
          <cell r="B37" t="str">
            <v>No.</v>
          </cell>
          <cell r="C37" t="str">
            <v>Material Option</v>
          </cell>
          <cell r="D37" t="str">
            <v>Name</v>
          </cell>
          <cell r="E37" t="str">
            <v>Weight LBS</v>
          </cell>
        </row>
        <row r="38">
          <cell r="A38" t="str">
            <v>MEC-019</v>
          </cell>
          <cell r="B38" t="str">
            <v>MEC019</v>
          </cell>
          <cell r="D38" t="str">
            <v>PLAYPOD READING CIRCLE</v>
          </cell>
          <cell r="E38">
            <v>280</v>
          </cell>
        </row>
        <row r="39">
          <cell r="A39" t="str">
            <v>MEC-020</v>
          </cell>
          <cell r="B39" t="str">
            <v>MEC020</v>
          </cell>
          <cell r="D39" t="str">
            <v>SANDY FALLS ROCK</v>
          </cell>
          <cell r="E39">
            <v>439</v>
          </cell>
        </row>
        <row r="40">
          <cell r="A40" t="str">
            <v>MEC-021</v>
          </cell>
          <cell r="B40" t="str">
            <v>MEC021</v>
          </cell>
          <cell r="D40" t="str">
            <v>DINO DIG</v>
          </cell>
          <cell r="E40">
            <v>200</v>
          </cell>
        </row>
        <row r="41">
          <cell r="A41" t="str">
            <v>MEC-022</v>
          </cell>
          <cell r="B41" t="str">
            <v>MEC022</v>
          </cell>
          <cell r="C41" t="str">
            <v>Metal/Plastic</v>
          </cell>
          <cell r="D41" t="str">
            <v xml:space="preserve">GREEN THUMB PLANTER </v>
          </cell>
          <cell r="E41">
            <v>104</v>
          </cell>
        </row>
        <row r="42">
          <cell r="A42" t="str">
            <v>EC-023</v>
          </cell>
          <cell r="B42" t="str">
            <v>EC023</v>
          </cell>
          <cell r="C42" t="str">
            <v>Wood</v>
          </cell>
          <cell r="D42" t="str">
            <v>GREEN THUMB POTTING SHED</v>
          </cell>
          <cell r="E42">
            <v>554</v>
          </cell>
        </row>
        <row r="43">
          <cell r="A43" t="str">
            <v>MEC-023</v>
          </cell>
          <cell r="B43" t="str">
            <v>MEC023</v>
          </cell>
          <cell r="C43" t="str">
            <v>Metal/Plastic</v>
          </cell>
          <cell r="D43" t="str">
            <v>GREEN THUMB POTTING SHED</v>
          </cell>
          <cell r="E43">
            <v>502</v>
          </cell>
        </row>
        <row r="44">
          <cell r="A44" t="str">
            <v>MEC-024</v>
          </cell>
          <cell r="B44" t="str">
            <v>MEC024</v>
          </cell>
          <cell r="D44" t="str">
            <v>FRIENDSHIP TABLE W/ HDPE TOP</v>
          </cell>
          <cell r="E44">
            <v>59</v>
          </cell>
        </row>
        <row r="45">
          <cell r="A45" t="str">
            <v>MEC-025</v>
          </cell>
          <cell r="B45" t="str">
            <v>MEC025</v>
          </cell>
          <cell r="D45" t="str">
            <v>FRIENDSHIP TABLE W/ SLAT TOP</v>
          </cell>
          <cell r="E45">
            <v>35</v>
          </cell>
        </row>
        <row r="46">
          <cell r="A46" t="str">
            <v>EC-026</v>
          </cell>
          <cell r="B46" t="str">
            <v>EC026</v>
          </cell>
          <cell r="C46" t="str">
            <v>Wood</v>
          </cell>
          <cell r="D46" t="str">
            <v>TALL LEARNING PUDDLE</v>
          </cell>
          <cell r="E46">
            <v>119</v>
          </cell>
        </row>
        <row r="47">
          <cell r="A47" t="str">
            <v>MEC-026</v>
          </cell>
          <cell r="B47" t="str">
            <v>MEC026</v>
          </cell>
          <cell r="C47" t="str">
            <v>Metal/Plastic</v>
          </cell>
          <cell r="D47" t="str">
            <v>TALL LEARNING PUDDLE</v>
          </cell>
          <cell r="E47">
            <v>114</v>
          </cell>
        </row>
        <row r="48">
          <cell r="A48" t="str">
            <v>MEC-027</v>
          </cell>
          <cell r="B48" t="str">
            <v>MEC027</v>
          </cell>
          <cell r="D48" t="str">
            <v>CLIMB &amp; DISCOVER CAVE</v>
          </cell>
          <cell r="E48">
            <v>672</v>
          </cell>
        </row>
        <row r="49">
          <cell r="A49" t="str">
            <v>MEC-028</v>
          </cell>
          <cell r="B49" t="str">
            <v>MEC028</v>
          </cell>
          <cell r="D49" t="str">
            <v>SEA FOSSIL DIG</v>
          </cell>
        </row>
        <row r="50">
          <cell r="A50" t="str">
            <v>EC-029</v>
          </cell>
          <cell r="B50" t="str">
            <v>EC029</v>
          </cell>
          <cell r="C50" t="str">
            <v>Wood</v>
          </cell>
          <cell r="D50" t="str">
            <v>WHISTLE - FREESTANDING</v>
          </cell>
          <cell r="E50">
            <v>23</v>
          </cell>
        </row>
        <row r="51">
          <cell r="A51" t="str">
            <v>MEC-029</v>
          </cell>
          <cell r="B51" t="str">
            <v>MEC029</v>
          </cell>
          <cell r="C51" t="str">
            <v>Metal/Plastic</v>
          </cell>
          <cell r="D51" t="str">
            <v>WHISTLE - FREESTANDING</v>
          </cell>
          <cell r="E51">
            <v>32</v>
          </cell>
        </row>
        <row r="52">
          <cell r="A52" t="str">
            <v>EC-030</v>
          </cell>
          <cell r="B52" t="str">
            <v>EC030</v>
          </cell>
          <cell r="C52" t="str">
            <v>Wood</v>
          </cell>
          <cell r="D52" t="str">
            <v>PEBBLE HARP - OUTDOOR INGROUND</v>
          </cell>
          <cell r="E52">
            <v>149</v>
          </cell>
        </row>
        <row r="53">
          <cell r="A53" t="str">
            <v>EC-031</v>
          </cell>
          <cell r="B53" t="str">
            <v>EC031</v>
          </cell>
          <cell r="D53" t="str">
            <v>RAINWHEEL - FREESTANDING</v>
          </cell>
          <cell r="E53">
            <v>26</v>
          </cell>
        </row>
        <row r="54">
          <cell r="A54" t="str">
            <v>EC-032</v>
          </cell>
          <cell r="B54" t="str">
            <v>EC032</v>
          </cell>
          <cell r="C54" t="str">
            <v>Wood</v>
          </cell>
          <cell r="D54" t="str">
            <v>CHIME PANEL - FREESTANDING</v>
          </cell>
          <cell r="E54">
            <v>188</v>
          </cell>
        </row>
        <row r="55">
          <cell r="A55" t="str">
            <v>MEC-032</v>
          </cell>
          <cell r="B55" t="str">
            <v>MEC032</v>
          </cell>
          <cell r="C55" t="str">
            <v>Metal/Plastic</v>
          </cell>
          <cell r="D55" t="str">
            <v>CHIME PANEL - FREESTANDING</v>
          </cell>
          <cell r="E55">
            <v>177</v>
          </cell>
        </row>
        <row r="56">
          <cell r="A56" t="str">
            <v>EC-033</v>
          </cell>
          <cell r="B56" t="str">
            <v>EC033</v>
          </cell>
          <cell r="D56" t="str">
            <v>REPURPOSED METAL DRUM</v>
          </cell>
          <cell r="E56">
            <v>30</v>
          </cell>
        </row>
        <row r="57">
          <cell r="A57" t="str">
            <v>EC-034</v>
          </cell>
          <cell r="B57" t="str">
            <v>EC034</v>
          </cell>
          <cell r="C57" t="str">
            <v>Wood</v>
          </cell>
          <cell r="D57" t="str">
            <v>PUPPET THEATER PANEL - FREESTANDING</v>
          </cell>
          <cell r="E57">
            <v>98</v>
          </cell>
        </row>
        <row r="58">
          <cell r="A58" t="str">
            <v>MEC-034</v>
          </cell>
          <cell r="B58" t="str">
            <v>MEC034</v>
          </cell>
          <cell r="C58" t="str">
            <v>Metal/Plastic</v>
          </cell>
          <cell r="D58" t="str">
            <v>PUPPET THEATER PANEL - FREESTANDING</v>
          </cell>
          <cell r="E58">
            <v>86</v>
          </cell>
        </row>
        <row r="59">
          <cell r="A59" t="str">
            <v>EC-035</v>
          </cell>
          <cell r="B59" t="str">
            <v>EC035</v>
          </cell>
          <cell r="C59" t="str">
            <v>Wood</v>
          </cell>
          <cell r="D59" t="str">
            <v>AIRPLANE PANEL - FREESTANDING</v>
          </cell>
          <cell r="E59">
            <v>103</v>
          </cell>
        </row>
        <row r="60">
          <cell r="A60" t="str">
            <v>MEC-035</v>
          </cell>
          <cell r="B60" t="str">
            <v>MEC035</v>
          </cell>
          <cell r="C60" t="str">
            <v>Metal/Plastic</v>
          </cell>
          <cell r="D60" t="str">
            <v>AIRPLANE PANEL - FREESTANDING</v>
          </cell>
          <cell r="E60">
            <v>92</v>
          </cell>
        </row>
        <row r="61">
          <cell r="A61" t="str">
            <v>EC-036</v>
          </cell>
          <cell r="B61" t="str">
            <v>EC036</v>
          </cell>
          <cell r="D61" t="str">
            <v>TALK TUBES - FREESTANDING</v>
          </cell>
          <cell r="E61">
            <v>44</v>
          </cell>
        </row>
        <row r="62">
          <cell r="A62" t="str">
            <v>EC-037</v>
          </cell>
          <cell r="B62" t="str">
            <v>EC037</v>
          </cell>
          <cell r="D62" t="str">
            <v>TELESCOPE - FREESTANDING</v>
          </cell>
          <cell r="E62">
            <v>28</v>
          </cell>
        </row>
        <row r="63">
          <cell r="A63" t="str">
            <v>EC-038</v>
          </cell>
          <cell r="B63" t="str">
            <v>EC038</v>
          </cell>
          <cell r="C63" t="str">
            <v>Wood</v>
          </cell>
          <cell r="D63" t="str">
            <v>SIGN LANGUAGE PANEL - FREESTANDING</v>
          </cell>
          <cell r="E63">
            <v>98</v>
          </cell>
        </row>
        <row r="64">
          <cell r="A64" t="str">
            <v>MEC-038</v>
          </cell>
          <cell r="B64" t="str">
            <v>MEC038</v>
          </cell>
          <cell r="D64" t="str">
            <v>SIGN LANGUAGE PANEL - FREESTANDING</v>
          </cell>
          <cell r="E64">
            <v>86</v>
          </cell>
        </row>
        <row r="65">
          <cell r="A65" t="str">
            <v>EC-039</v>
          </cell>
          <cell r="B65" t="str">
            <v>EC039</v>
          </cell>
          <cell r="C65" t="str">
            <v>Wood</v>
          </cell>
          <cell r="D65" t="str">
            <v>SEASONS PANEL - FREESTANDING</v>
          </cell>
          <cell r="E65">
            <v>111</v>
          </cell>
        </row>
        <row r="66">
          <cell r="A66" t="str">
            <v>MEC-039</v>
          </cell>
          <cell r="B66" t="str">
            <v>MEC039</v>
          </cell>
          <cell r="C66" t="str">
            <v>Metal/Plastic</v>
          </cell>
          <cell r="D66" t="str">
            <v>SEASONS PANEL - FREESTANDING</v>
          </cell>
          <cell r="E66">
            <v>100</v>
          </cell>
        </row>
        <row r="67">
          <cell r="A67" t="str">
            <v>EC-040P</v>
          </cell>
          <cell r="C67" t="str">
            <v>Wood</v>
          </cell>
          <cell r="D67" t="str">
            <v xml:space="preserve">POST OFFICE PANEL - FREESTANDING </v>
          </cell>
          <cell r="E67">
            <v>129</v>
          </cell>
        </row>
        <row r="68">
          <cell r="A68" t="str">
            <v>MEC-040P</v>
          </cell>
          <cell r="C68" t="str">
            <v>Metal/Plastic</v>
          </cell>
          <cell r="D68" t="str">
            <v xml:space="preserve">POST OFFICE PANEL - FREESTANDING </v>
          </cell>
          <cell r="E68">
            <v>114</v>
          </cell>
        </row>
        <row r="69">
          <cell r="A69" t="str">
            <v>EC-040S</v>
          </cell>
          <cell r="C69" t="str">
            <v>Wood</v>
          </cell>
          <cell r="D69" t="str">
            <v xml:space="preserve">SCHOOL PANEL - FREESTANDING </v>
          </cell>
          <cell r="E69">
            <v>129</v>
          </cell>
        </row>
        <row r="70">
          <cell r="A70" t="str">
            <v>MEC-040S</v>
          </cell>
          <cell r="C70" t="str">
            <v>Metal/Plastic</v>
          </cell>
          <cell r="D70" t="str">
            <v xml:space="preserve">SCHOOL PANEL - FREESTANDING </v>
          </cell>
          <cell r="E70">
            <v>114</v>
          </cell>
        </row>
        <row r="71">
          <cell r="A71" t="str">
            <v>EC-040F</v>
          </cell>
          <cell r="C71" t="str">
            <v>Wood</v>
          </cell>
          <cell r="D71" t="str">
            <v>FIRE STATION PANEL - FREESTANDNG</v>
          </cell>
          <cell r="E71">
            <v>129</v>
          </cell>
        </row>
        <row r="72">
          <cell r="A72" t="str">
            <v>MEC-040F</v>
          </cell>
          <cell r="C72" t="str">
            <v>Metal/Plastic</v>
          </cell>
          <cell r="D72" t="str">
            <v>FIRE STATION PANEL - FREESTANDNG</v>
          </cell>
          <cell r="E72">
            <v>114</v>
          </cell>
        </row>
        <row r="73">
          <cell r="A73" t="str">
            <v>EC-041</v>
          </cell>
          <cell r="B73" t="str">
            <v>EC041</v>
          </cell>
          <cell r="C73" t="str">
            <v>Wood</v>
          </cell>
          <cell r="D73" t="str">
            <v>US MAP PANEL - FREESTANDING</v>
          </cell>
          <cell r="E73">
            <v>98</v>
          </cell>
        </row>
        <row r="74">
          <cell r="A74" t="str">
            <v>MEC-041</v>
          </cell>
          <cell r="B74" t="str">
            <v>MEC041</v>
          </cell>
          <cell r="C74" t="str">
            <v>Metal/Plastic</v>
          </cell>
          <cell r="D74" t="str">
            <v>US MAP PANEL - FREESTANDING</v>
          </cell>
          <cell r="E74">
            <v>86</v>
          </cell>
        </row>
        <row r="75">
          <cell r="A75" t="str">
            <v>EC-042</v>
          </cell>
          <cell r="B75" t="str">
            <v>EC042</v>
          </cell>
          <cell r="C75" t="str">
            <v>Wood</v>
          </cell>
          <cell r="D75" t="str">
            <v>SHAPES PANEL - FREESTANDING</v>
          </cell>
          <cell r="E75">
            <v>125</v>
          </cell>
        </row>
        <row r="76">
          <cell r="A76" t="str">
            <v>MEC-042</v>
          </cell>
          <cell r="B76" t="str">
            <v>MEC042</v>
          </cell>
          <cell r="C76" t="str">
            <v>Metal/Plastic</v>
          </cell>
          <cell r="D76" t="str">
            <v>SHAPES PANEL - FREESTANDING</v>
          </cell>
          <cell r="E76">
            <v>114</v>
          </cell>
        </row>
        <row r="77">
          <cell r="A77" t="str">
            <v>EC-043</v>
          </cell>
          <cell r="B77" t="str">
            <v>EC043</v>
          </cell>
          <cell r="C77" t="str">
            <v>Wood</v>
          </cell>
          <cell r="D77" t="str">
            <v>FINGER MAZE PANEL - FREESTANDING</v>
          </cell>
          <cell r="E77">
            <v>95</v>
          </cell>
        </row>
        <row r="78">
          <cell r="A78" t="str">
            <v>MEC-043</v>
          </cell>
          <cell r="B78" t="str">
            <v>MEC043</v>
          </cell>
          <cell r="C78" t="str">
            <v>Metal/Plastic</v>
          </cell>
          <cell r="D78" t="str">
            <v>FINGER MAZE PANEL - FREESTANDING</v>
          </cell>
          <cell r="E78">
            <v>84</v>
          </cell>
        </row>
        <row r="79">
          <cell r="A79" t="str">
            <v>EC-044</v>
          </cell>
          <cell r="B79" t="str">
            <v>EC044</v>
          </cell>
          <cell r="C79" t="str">
            <v>Wood</v>
          </cell>
          <cell r="D79" t="str">
            <v>CLOCK PANEL - FREESTANDING</v>
          </cell>
          <cell r="E79">
            <v>97</v>
          </cell>
        </row>
        <row r="80">
          <cell r="A80" t="str">
            <v>MEC-044</v>
          </cell>
          <cell r="B80" t="str">
            <v>MEC044</v>
          </cell>
          <cell r="C80" t="str">
            <v>Metal/Plastic</v>
          </cell>
          <cell r="D80" t="str">
            <v>CLOCK PANEL - FREESTANDING</v>
          </cell>
          <cell r="E80">
            <v>86</v>
          </cell>
        </row>
        <row r="81">
          <cell r="A81" t="str">
            <v>EC-045</v>
          </cell>
          <cell r="B81" t="str">
            <v>EC045</v>
          </cell>
          <cell r="C81" t="str">
            <v>Wood</v>
          </cell>
          <cell r="D81" t="str">
            <v>OBJECT RECOGNITION PANEL - FREESTANDING</v>
          </cell>
          <cell r="E81">
            <v>125</v>
          </cell>
        </row>
        <row r="82">
          <cell r="A82" t="str">
            <v>MEC-045</v>
          </cell>
          <cell r="B82" t="str">
            <v>MEC045</v>
          </cell>
          <cell r="C82" t="str">
            <v>Metal/Plastic</v>
          </cell>
          <cell r="D82" t="str">
            <v>OBJECT RECOGNITION PANEL - FREESTANDING</v>
          </cell>
          <cell r="E82">
            <v>114</v>
          </cell>
        </row>
        <row r="83">
          <cell r="A83" t="str">
            <v>EarlyWorks™ for children 6 to 23 months or 2 to 5 years old (continued)</v>
          </cell>
          <cell r="B83" t="str">
            <v>EarlyWorks™ for children 6 to 23 months or 2 to 5 years old (continued)</v>
          </cell>
        </row>
        <row r="84">
          <cell r="A84" t="str">
            <v>No.</v>
          </cell>
          <cell r="B84" t="str">
            <v>No.</v>
          </cell>
          <cell r="C84" t="str">
            <v>Material Option</v>
          </cell>
          <cell r="D84" t="str">
            <v>Name</v>
          </cell>
          <cell r="E84" t="str">
            <v>Weight LBS</v>
          </cell>
        </row>
        <row r="85">
          <cell r="A85" t="str">
            <v>EC-046</v>
          </cell>
          <cell r="B85" t="str">
            <v>EC046</v>
          </cell>
          <cell r="C85" t="str">
            <v>Wood</v>
          </cell>
          <cell r="D85" t="str">
            <v>TOUCHMATH PANEL - FREESTANDING</v>
          </cell>
          <cell r="E85">
            <v>125</v>
          </cell>
        </row>
        <row r="86">
          <cell r="A86" t="str">
            <v>MEC-046</v>
          </cell>
          <cell r="B86" t="str">
            <v>MEC046</v>
          </cell>
          <cell r="C86" t="str">
            <v>Metal/Plastic</v>
          </cell>
          <cell r="D86" t="str">
            <v>TOUCHMATH PANEL - FREESTANDING</v>
          </cell>
          <cell r="E86">
            <v>114</v>
          </cell>
        </row>
        <row r="87">
          <cell r="A87" t="str">
            <v>EC-047L</v>
          </cell>
          <cell r="B87" t="str">
            <v>EC047L</v>
          </cell>
          <cell r="D87" t="str">
            <v>SEED 'N GROW PLANTER LARGE</v>
          </cell>
        </row>
        <row r="88">
          <cell r="A88" t="str">
            <v>EC-047M</v>
          </cell>
          <cell r="B88" t="str">
            <v>EC047M</v>
          </cell>
          <cell r="D88" t="str">
            <v>SEED 'N GROW PLANTER MEDIUM</v>
          </cell>
        </row>
        <row r="89">
          <cell r="A89" t="str">
            <v>EC-047S</v>
          </cell>
          <cell r="B89" t="str">
            <v>EC047S</v>
          </cell>
          <cell r="D89" t="str">
            <v>SEED 'N GROW PLANTER SMALL</v>
          </cell>
        </row>
        <row r="90">
          <cell r="A90" t="str">
            <v>EC-047X</v>
          </cell>
          <cell r="B90" t="str">
            <v>EC-047X</v>
          </cell>
          <cell r="D90" t="str">
            <v>SEED 'N GROW PLANTER XL</v>
          </cell>
        </row>
        <row r="91">
          <cell r="A91" t="str">
            <v>EC-048</v>
          </cell>
          <cell r="B91" t="str">
            <v>EC048</v>
          </cell>
          <cell r="C91" t="str">
            <v>Wood</v>
          </cell>
          <cell r="D91" t="str">
            <v>HOUSE PANEL - FREESTANDING</v>
          </cell>
          <cell r="E91">
            <v>100</v>
          </cell>
        </row>
        <row r="92">
          <cell r="A92" t="str">
            <v>MEC-048</v>
          </cell>
          <cell r="B92" t="str">
            <v>MEC048</v>
          </cell>
          <cell r="C92" t="str">
            <v>Metal/Plastic</v>
          </cell>
          <cell r="D92" t="str">
            <v>HOUSE PANEL - FREESTANDING</v>
          </cell>
          <cell r="E92">
            <v>89</v>
          </cell>
        </row>
        <row r="93">
          <cell r="A93" t="str">
            <v>MEC-049</v>
          </cell>
          <cell r="B93" t="str">
            <v>MEC049</v>
          </cell>
          <cell r="C93" t="str">
            <v>Metal/Plastic</v>
          </cell>
          <cell r="D93" t="str">
            <v>DOUBLE WATERWAY</v>
          </cell>
          <cell r="E93">
            <v>227</v>
          </cell>
        </row>
        <row r="94">
          <cell r="A94" t="str">
            <v>EC-100</v>
          </cell>
          <cell r="B94" t="str">
            <v>EC100</v>
          </cell>
          <cell r="C94" t="str">
            <v>Wood</v>
          </cell>
          <cell r="D94" t="str">
            <v>SUN SHELTER SANDBOX 8' SQUARE</v>
          </cell>
          <cell r="E94">
            <v>711</v>
          </cell>
        </row>
        <row r="95">
          <cell r="A95" t="str">
            <v>EC-100A</v>
          </cell>
          <cell r="B95" t="str">
            <v>EC100A</v>
          </cell>
          <cell r="C95" t="str">
            <v>Wood</v>
          </cell>
          <cell r="D95" t="str">
            <v>PASS THROUGH ARBOR</v>
          </cell>
          <cell r="E95">
            <v>655</v>
          </cell>
        </row>
        <row r="96">
          <cell r="A96" t="str">
            <v>EC-104</v>
          </cell>
          <cell r="B96" t="str">
            <v>EC104</v>
          </cell>
          <cell r="C96" t="str">
            <v>Wood</v>
          </cell>
          <cell r="D96" t="str">
            <v>WALL MOUNT MIRROR</v>
          </cell>
          <cell r="E96">
            <v>15</v>
          </cell>
        </row>
        <row r="97">
          <cell r="A97" t="str">
            <v>MEC-104</v>
          </cell>
          <cell r="B97" t="str">
            <v>MEC104</v>
          </cell>
          <cell r="C97" t="str">
            <v>Metal/Plastic</v>
          </cell>
          <cell r="D97" t="str">
            <v>WALL MOUNT MIRROR</v>
          </cell>
          <cell r="E97">
            <v>22</v>
          </cell>
        </row>
        <row r="98">
          <cell r="A98" t="str">
            <v>EC-105</v>
          </cell>
          <cell r="B98" t="str">
            <v>EC105</v>
          </cell>
          <cell r="C98" t="str">
            <v>Wood</v>
          </cell>
          <cell r="D98" t="str">
            <v xml:space="preserve">BALANCE BEAMS </v>
          </cell>
          <cell r="E98">
            <v>47</v>
          </cell>
        </row>
        <row r="99">
          <cell r="A99" t="str">
            <v>MEC-105</v>
          </cell>
          <cell r="B99" t="str">
            <v>MEC105</v>
          </cell>
          <cell r="C99" t="str">
            <v>Metal/Plastic</v>
          </cell>
          <cell r="D99" t="str">
            <v xml:space="preserve">BALANCE BEAMS </v>
          </cell>
          <cell r="E99">
            <v>56</v>
          </cell>
        </row>
        <row r="100">
          <cell r="A100" t="str">
            <v>EC-107</v>
          </cell>
          <cell r="B100" t="str">
            <v>EC107</v>
          </cell>
          <cell r="C100" t="str">
            <v>Wood</v>
          </cell>
          <cell r="D100" t="str">
            <v>THREE SIDED ARBOR</v>
          </cell>
          <cell r="E100">
            <v>710</v>
          </cell>
        </row>
        <row r="101">
          <cell r="A101" t="str">
            <v>EC-108</v>
          </cell>
          <cell r="B101" t="str">
            <v>EC108</v>
          </cell>
          <cell r="C101" t="str">
            <v>Wood</v>
          </cell>
          <cell r="D101" t="str">
            <v>YOUTH SHELTER</v>
          </cell>
          <cell r="E101">
            <v>939</v>
          </cell>
        </row>
        <row r="102">
          <cell r="A102" t="str">
            <v>MEC-108</v>
          </cell>
          <cell r="B102" t="str">
            <v>MEC108</v>
          </cell>
          <cell r="C102" t="str">
            <v>Metal/Plastic</v>
          </cell>
          <cell r="D102" t="str">
            <v>YOUTH SHELTER</v>
          </cell>
          <cell r="E102">
            <v>902</v>
          </cell>
        </row>
        <row r="103">
          <cell r="A103" t="str">
            <v>EC-109</v>
          </cell>
          <cell r="B103" t="str">
            <v>EC109</v>
          </cell>
          <cell r="C103" t="str">
            <v>Wood</v>
          </cell>
          <cell r="D103" t="str">
            <v>EMBANKMENT SLIDE</v>
          </cell>
          <cell r="E103">
            <v>319</v>
          </cell>
        </row>
        <row r="104">
          <cell r="A104" t="str">
            <v>MEC-109</v>
          </cell>
          <cell r="B104" t="str">
            <v>MEC109</v>
          </cell>
          <cell r="C104" t="str">
            <v>Metal/Plastic</v>
          </cell>
          <cell r="D104" t="str">
            <v>EMBANKMENT SLIDE</v>
          </cell>
          <cell r="E104">
            <v>286</v>
          </cell>
        </row>
        <row r="105">
          <cell r="A105" t="str">
            <v>EC-110</v>
          </cell>
          <cell r="B105" t="str">
            <v>EC110</v>
          </cell>
          <cell r="C105" t="str">
            <v>Wood</v>
          </cell>
          <cell r="D105" t="str">
            <v>XYLOPHONE</v>
          </cell>
          <cell r="E105">
            <v>175</v>
          </cell>
        </row>
        <row r="106">
          <cell r="A106" t="str">
            <v>MEC-110</v>
          </cell>
          <cell r="B106" t="str">
            <v>MEC110</v>
          </cell>
          <cell r="C106" t="str">
            <v>Metal/Plastic</v>
          </cell>
          <cell r="D106" t="str">
            <v>XYLOPHONE</v>
          </cell>
          <cell r="E106">
            <v>125</v>
          </cell>
        </row>
        <row r="107">
          <cell r="A107" t="str">
            <v>EC-115</v>
          </cell>
          <cell r="B107" t="str">
            <v>EC115</v>
          </cell>
          <cell r="C107" t="str">
            <v>Wood</v>
          </cell>
          <cell r="D107" t="str">
            <v xml:space="preserve">TURNING BARS </v>
          </cell>
          <cell r="E107">
            <v>138</v>
          </cell>
        </row>
        <row r="108">
          <cell r="A108" t="str">
            <v>MEC-115</v>
          </cell>
          <cell r="B108" t="str">
            <v>MEC115</v>
          </cell>
          <cell r="C108" t="str">
            <v>Metal/Plastic</v>
          </cell>
          <cell r="D108" t="str">
            <v xml:space="preserve">TURNING BARS </v>
          </cell>
          <cell r="E108">
            <v>166</v>
          </cell>
        </row>
        <row r="109">
          <cell r="A109" t="str">
            <v>EC-116</v>
          </cell>
          <cell r="B109" t="str">
            <v>EC116</v>
          </cell>
          <cell r="C109" t="str">
            <v>Wood</v>
          </cell>
          <cell r="D109" t="str">
            <v>BIGTUBE INTERSECTION</v>
          </cell>
          <cell r="E109">
            <v>264</v>
          </cell>
        </row>
        <row r="110">
          <cell r="A110" t="str">
            <v>MEC-116</v>
          </cell>
          <cell r="B110" t="str">
            <v>MEC116</v>
          </cell>
          <cell r="C110" t="str">
            <v>Metal/Plastic</v>
          </cell>
          <cell r="D110" t="str">
            <v>BIGTUBE INTERSECTION</v>
          </cell>
          <cell r="E110">
            <v>196</v>
          </cell>
        </row>
        <row r="111">
          <cell r="A111" t="str">
            <v>EC-117</v>
          </cell>
          <cell r="B111" t="str">
            <v>EC117</v>
          </cell>
          <cell r="C111" t="str">
            <v>Wood</v>
          </cell>
          <cell r="D111" t="str">
            <v>PAINT 'N PLAY</v>
          </cell>
          <cell r="E111">
            <v>134</v>
          </cell>
        </row>
        <row r="112">
          <cell r="A112" t="str">
            <v>MEC-117</v>
          </cell>
          <cell r="B112" t="str">
            <v>MEC117</v>
          </cell>
          <cell r="C112" t="str">
            <v>Metal/Plastic</v>
          </cell>
          <cell r="D112" t="str">
            <v>PAINT 'N PLAY</v>
          </cell>
          <cell r="E112">
            <v>201</v>
          </cell>
        </row>
        <row r="113">
          <cell r="A113" t="str">
            <v>EC-117A</v>
          </cell>
          <cell r="B113" t="str">
            <v>EC117A</v>
          </cell>
          <cell r="C113" t="str">
            <v>Wood</v>
          </cell>
          <cell r="D113" t="str">
            <v>PAINT 'N PLAY DOUBLE SIDED</v>
          </cell>
          <cell r="E113">
            <v>138</v>
          </cell>
        </row>
        <row r="114">
          <cell r="A114" t="str">
            <v>MEC-117-A</v>
          </cell>
          <cell r="B114" t="str">
            <v>MEC117A</v>
          </cell>
          <cell r="C114" t="str">
            <v>Metal/Plastic</v>
          </cell>
          <cell r="D114" t="str">
            <v>PAINT 'N PLAY DOUBLE SIDED</v>
          </cell>
          <cell r="E114">
            <v>106</v>
          </cell>
        </row>
        <row r="115">
          <cell r="A115" t="str">
            <v>EC-118</v>
          </cell>
          <cell r="B115" t="str">
            <v>EC118</v>
          </cell>
          <cell r="C115" t="str">
            <v>Wood</v>
          </cell>
          <cell r="D115" t="str">
            <v>LABYRINTH</v>
          </cell>
          <cell r="E115">
            <v>147</v>
          </cell>
        </row>
        <row r="116">
          <cell r="A116" t="str">
            <v>MEC-118</v>
          </cell>
          <cell r="B116" t="str">
            <v>MEC118</v>
          </cell>
          <cell r="C116" t="str">
            <v>Metal/Plastic</v>
          </cell>
          <cell r="D116" t="str">
            <v>LABYRINTH</v>
          </cell>
          <cell r="E116">
            <v>95</v>
          </cell>
        </row>
        <row r="117">
          <cell r="A117" t="str">
            <v>MEC-120</v>
          </cell>
          <cell r="B117" t="str">
            <v>MEC120</v>
          </cell>
          <cell r="D117" t="str">
            <v>MINIVAN</v>
          </cell>
          <cell r="E117">
            <v>106</v>
          </cell>
        </row>
        <row r="118">
          <cell r="A118" t="str">
            <v>EC-121</v>
          </cell>
          <cell r="B118" t="str">
            <v>EC121</v>
          </cell>
          <cell r="C118" t="str">
            <v>Wood</v>
          </cell>
          <cell r="D118" t="str">
            <v>SANDBOX 10' SQUARE (exc. sandy falls rock)</v>
          </cell>
          <cell r="E118">
            <v>450</v>
          </cell>
        </row>
        <row r="119">
          <cell r="A119" t="str">
            <v>EC-123</v>
          </cell>
          <cell r="B119" t="str">
            <v>EC123</v>
          </cell>
          <cell r="C119" t="str">
            <v>Wood</v>
          </cell>
          <cell r="D119" t="str">
            <v>GARDEN BED</v>
          </cell>
          <cell r="E119">
            <v>110</v>
          </cell>
        </row>
        <row r="120">
          <cell r="A120" t="str">
            <v>EC-124</v>
          </cell>
          <cell r="B120" t="str">
            <v>EC124</v>
          </cell>
          <cell r="D120" t="str">
            <v>ELEVATED SAND TABLE</v>
          </cell>
          <cell r="E120">
            <v>143</v>
          </cell>
        </row>
        <row r="121">
          <cell r="A121" t="str">
            <v>EC-125</v>
          </cell>
          <cell r="B121" t="str">
            <v>EC125</v>
          </cell>
          <cell r="C121" t="str">
            <v>Wood</v>
          </cell>
          <cell r="D121" t="str">
            <v>SANDBOX 15' OCTAGON (exc. sandy falls rock)</v>
          </cell>
          <cell r="E121">
            <v>450</v>
          </cell>
        </row>
        <row r="122">
          <cell r="A122" t="str">
            <v>MEC-125</v>
          </cell>
          <cell r="B122" t="str">
            <v>MEC125</v>
          </cell>
          <cell r="D122" t="str">
            <v>DUO SPRING RIDER</v>
          </cell>
          <cell r="E122">
            <v>104</v>
          </cell>
        </row>
        <row r="123">
          <cell r="A123" t="str">
            <v>EC-126</v>
          </cell>
          <cell r="B123" t="str">
            <v>EC126</v>
          </cell>
          <cell r="D123" t="str">
            <v>HELICOPTER</v>
          </cell>
          <cell r="E123">
            <v>468</v>
          </cell>
        </row>
        <row r="124">
          <cell r="A124" t="str">
            <v>MEC-127</v>
          </cell>
          <cell r="B124" t="str">
            <v>MEC127</v>
          </cell>
          <cell r="D124" t="str">
            <v>MOTORCYCLE SPRING RIDER</v>
          </cell>
          <cell r="E124">
            <v>83</v>
          </cell>
        </row>
        <row r="125">
          <cell r="A125" t="str">
            <v>EarlyWorks™ for children 6 to 23 months or 2 to 5 years old (continued)</v>
          </cell>
          <cell r="B125" t="str">
            <v>EarlyWorks™ for children 6 to 23 months or 2 to 5 years old (continued)</v>
          </cell>
        </row>
        <row r="126">
          <cell r="A126" t="str">
            <v>No.</v>
          </cell>
          <cell r="B126" t="str">
            <v>No.</v>
          </cell>
          <cell r="C126" t="str">
            <v>Material Option</v>
          </cell>
          <cell r="D126" t="str">
            <v>Name</v>
          </cell>
          <cell r="E126" t="str">
            <v>Weight LBS</v>
          </cell>
        </row>
        <row r="127">
          <cell r="A127" t="str">
            <v>MEC-128</v>
          </cell>
          <cell r="B127" t="str">
            <v>MEC128</v>
          </cell>
          <cell r="D127" t="str">
            <v>DOLPHIN SPRING RIDER</v>
          </cell>
          <cell r="E127">
            <v>93</v>
          </cell>
        </row>
        <row r="128">
          <cell r="A128" t="str">
            <v>EC-129</v>
          </cell>
          <cell r="B128" t="str">
            <v>EC129</v>
          </cell>
          <cell r="D128" t="str">
            <v>SCOOP DIGGER</v>
          </cell>
          <cell r="E128">
            <v>66</v>
          </cell>
        </row>
        <row r="129">
          <cell r="A129" t="str">
            <v>MEC-129</v>
          </cell>
          <cell r="B129" t="str">
            <v>MEC129</v>
          </cell>
          <cell r="D129" t="str">
            <v>SEA HORSE SPRING RIDER</v>
          </cell>
          <cell r="E129">
            <v>70</v>
          </cell>
        </row>
        <row r="130">
          <cell r="A130" t="str">
            <v>EC-129A</v>
          </cell>
          <cell r="B130" t="str">
            <v>EC129A</v>
          </cell>
          <cell r="D130" t="str">
            <v>ACCESSIBLE SCOOP DIGGER</v>
          </cell>
          <cell r="E130">
            <v>65</v>
          </cell>
        </row>
        <row r="131">
          <cell r="A131" t="str">
            <v>MEC-130</v>
          </cell>
          <cell r="B131" t="str">
            <v>MEC130</v>
          </cell>
          <cell r="D131" t="str">
            <v>JUNIOR SYNCHRO SPINNER</v>
          </cell>
          <cell r="E131">
            <v>49</v>
          </cell>
        </row>
        <row r="132">
          <cell r="A132" t="str">
            <v>EC-201</v>
          </cell>
          <cell r="B132" t="str">
            <v>EC201</v>
          </cell>
          <cell r="C132" t="str">
            <v>Wood</v>
          </cell>
          <cell r="D132" t="str">
            <v xml:space="preserve">TOT TOWN </v>
          </cell>
        </row>
        <row r="133">
          <cell r="A133" t="str">
            <v>MEC-201</v>
          </cell>
          <cell r="B133" t="str">
            <v>MEC201</v>
          </cell>
          <cell r="C133" t="str">
            <v>Metal/Plastic</v>
          </cell>
          <cell r="D133" t="str">
            <v xml:space="preserve">TOT TOWN </v>
          </cell>
          <cell r="E133">
            <v>455</v>
          </cell>
        </row>
        <row r="134">
          <cell r="A134" t="str">
            <v>EC-202</v>
          </cell>
          <cell r="B134" t="str">
            <v>EC202</v>
          </cell>
          <cell r="C134" t="str">
            <v>Wood</v>
          </cell>
          <cell r="D134" t="str">
            <v>Tot Town, no roof</v>
          </cell>
        </row>
        <row r="135">
          <cell r="A135" t="str">
            <v>MEC-202</v>
          </cell>
          <cell r="B135" t="str">
            <v>MEC202</v>
          </cell>
          <cell r="C135" t="str">
            <v>Metal/Plastic</v>
          </cell>
          <cell r="D135" t="str">
            <v>Tot Town, no roof</v>
          </cell>
        </row>
        <row r="136">
          <cell r="A136" t="str">
            <v>EC-205</v>
          </cell>
          <cell r="B136" t="str">
            <v>EC205</v>
          </cell>
          <cell r="C136" t="str">
            <v>Wood</v>
          </cell>
          <cell r="D136" t="str">
            <v>TOT CITY</v>
          </cell>
        </row>
        <row r="137">
          <cell r="A137" t="str">
            <v>MEC-205</v>
          </cell>
          <cell r="B137" t="str">
            <v>MEC205</v>
          </cell>
          <cell r="C137" t="str">
            <v>Metal/Plastic</v>
          </cell>
          <cell r="D137" t="str">
            <v>TOT CITY</v>
          </cell>
          <cell r="E137">
            <v>1478</v>
          </cell>
        </row>
        <row r="138">
          <cell r="A138" t="str">
            <v>EC-244</v>
          </cell>
          <cell r="B138" t="str">
            <v>EC244</v>
          </cell>
          <cell r="D138" t="str">
            <v>PLAYSHELL FUNNY BONES - 4 SHELLS</v>
          </cell>
          <cell r="E138">
            <v>116</v>
          </cell>
        </row>
        <row r="139">
          <cell r="A139" t="str">
            <v>EC-264</v>
          </cell>
          <cell r="B139" t="str">
            <v>EC264</v>
          </cell>
          <cell r="D139" t="str">
            <v>PLAYSHELL FUNNY BONES - 6 SHELLS</v>
          </cell>
          <cell r="E139">
            <v>149</v>
          </cell>
        </row>
        <row r="140">
          <cell r="A140" t="str">
            <v>EC-309</v>
          </cell>
          <cell r="B140" t="str">
            <v>EC309</v>
          </cell>
          <cell r="D140" t="str">
            <v>EARLY CHILDHOOD PYRAMID NET - NOT CPSC</v>
          </cell>
          <cell r="E140">
            <v>225</v>
          </cell>
        </row>
        <row r="141">
          <cell r="A141" t="str">
            <v>EC-610</v>
          </cell>
          <cell r="B141" t="str">
            <v>EC610</v>
          </cell>
          <cell r="D141" t="str">
            <v xml:space="preserve">WATER TABLE </v>
          </cell>
          <cell r="E141">
            <v>27</v>
          </cell>
        </row>
        <row r="142">
          <cell r="A142" t="str">
            <v>EC-620</v>
          </cell>
          <cell r="B142" t="str">
            <v>EC620</v>
          </cell>
          <cell r="C142" t="str">
            <v>Wood</v>
          </cell>
          <cell r="D142" t="str">
            <v xml:space="preserve">OVERHEAD LADDER </v>
          </cell>
          <cell r="E142">
            <v>273</v>
          </cell>
        </row>
        <row r="143">
          <cell r="A143" t="str">
            <v>MEC-620</v>
          </cell>
          <cell r="B143" t="str">
            <v>MEC620</v>
          </cell>
          <cell r="C143" t="str">
            <v>Metal/Plastic</v>
          </cell>
          <cell r="D143" t="str">
            <v xml:space="preserve">OVERHEAD LADDER </v>
          </cell>
          <cell r="E143">
            <v>270</v>
          </cell>
        </row>
        <row r="144">
          <cell r="A144" t="str">
            <v>EC-625</v>
          </cell>
          <cell r="B144" t="str">
            <v>EC625</v>
          </cell>
          <cell r="D144" t="str">
            <v xml:space="preserve">MOVING TUNNELS EW </v>
          </cell>
          <cell r="E144">
            <v>400</v>
          </cell>
        </row>
        <row r="145">
          <cell r="A145" t="str">
            <v>EC-630</v>
          </cell>
          <cell r="B145" t="str">
            <v>EC630</v>
          </cell>
          <cell r="D145" t="str">
            <v>STANDARD EC PLAYSHELL CLIMBER</v>
          </cell>
          <cell r="E145">
            <v>174</v>
          </cell>
        </row>
        <row r="146">
          <cell r="A146" t="str">
            <v>EC-635</v>
          </cell>
          <cell r="B146" t="str">
            <v>EC635</v>
          </cell>
          <cell r="D146" t="str">
            <v>EXPANDED EC PLAYSHELL CLIMBER</v>
          </cell>
          <cell r="E146">
            <v>258</v>
          </cell>
        </row>
        <row r="147">
          <cell r="A147" t="str">
            <v>EC-640</v>
          </cell>
          <cell r="B147" t="str">
            <v>EC640</v>
          </cell>
          <cell r="C147" t="str">
            <v>Wood</v>
          </cell>
          <cell r="D147" t="str">
            <v xml:space="preserve">COMPACT PLAYHOUSE </v>
          </cell>
          <cell r="E147">
            <v>535</v>
          </cell>
        </row>
        <row r="148">
          <cell r="A148" t="str">
            <v>MEC-640</v>
          </cell>
          <cell r="B148" t="str">
            <v>MEC640</v>
          </cell>
          <cell r="C148" t="str">
            <v>Metal/Plastic</v>
          </cell>
          <cell r="D148" t="str">
            <v xml:space="preserve">COMPACT PLAYHOUSE </v>
          </cell>
          <cell r="E148">
            <v>586</v>
          </cell>
        </row>
        <row r="149">
          <cell r="A149" t="str">
            <v>EC-640-10</v>
          </cell>
          <cell r="B149" t="str">
            <v>EC64010</v>
          </cell>
          <cell r="C149" t="str">
            <v>Wood</v>
          </cell>
          <cell r="D149" t="str">
            <v xml:space="preserve">COMPACT PLAYHOUSE - ACCESSIBLE </v>
          </cell>
          <cell r="E149">
            <v>631</v>
          </cell>
        </row>
        <row r="150">
          <cell r="A150" t="str">
            <v>MEC-640-10</v>
          </cell>
          <cell r="B150" t="str">
            <v>MEC64010</v>
          </cell>
          <cell r="C150" t="str">
            <v>Metal/Plastic</v>
          </cell>
          <cell r="D150" t="str">
            <v xml:space="preserve">COMPACT PLAYHOUSE - ACCESSIBLE </v>
          </cell>
          <cell r="E150">
            <v>701</v>
          </cell>
        </row>
        <row r="151">
          <cell r="A151" t="str">
            <v>EC-645</v>
          </cell>
          <cell r="B151" t="str">
            <v>EC645</v>
          </cell>
          <cell r="C151" t="str">
            <v>Wood</v>
          </cell>
          <cell r="D151" t="str">
            <v>STANDARD PLAYHOUSE</v>
          </cell>
          <cell r="E151">
            <v>600</v>
          </cell>
        </row>
        <row r="152">
          <cell r="A152" t="str">
            <v>MEC-645</v>
          </cell>
          <cell r="B152" t="str">
            <v>MEC645</v>
          </cell>
          <cell r="C152" t="str">
            <v>Metal/Plastic</v>
          </cell>
          <cell r="D152" t="str">
            <v>STANDARD PLAYHOUSE</v>
          </cell>
          <cell r="E152">
            <v>664</v>
          </cell>
        </row>
        <row r="153">
          <cell r="A153" t="str">
            <v>EC-645-10</v>
          </cell>
          <cell r="B153" t="str">
            <v>EC64510</v>
          </cell>
          <cell r="C153" t="str">
            <v>Wood</v>
          </cell>
          <cell r="D153" t="str">
            <v>STANDARD PLAYHOUSE WITH - ACCESSIBLE</v>
          </cell>
          <cell r="E153">
            <v>807</v>
          </cell>
        </row>
        <row r="154">
          <cell r="A154" t="str">
            <v>MEC-645-10</v>
          </cell>
          <cell r="B154" t="str">
            <v>MEC64510</v>
          </cell>
          <cell r="C154" t="str">
            <v>Metal/Plastic</v>
          </cell>
          <cell r="D154" t="str">
            <v>STANDARD PLAYHOUSE WITH - ACCESSIBLE</v>
          </cell>
          <cell r="E154">
            <v>912</v>
          </cell>
        </row>
        <row r="155">
          <cell r="A155" t="str">
            <v>EC-648</v>
          </cell>
          <cell r="B155" t="str">
            <v>EC648</v>
          </cell>
          <cell r="C155" t="str">
            <v>Wood</v>
          </cell>
          <cell r="D155" t="str">
            <v>ACTIVITY PLAYHOUSE - ACCESSIBLE</v>
          </cell>
          <cell r="E155">
            <v>960</v>
          </cell>
        </row>
        <row r="156">
          <cell r="A156" t="str">
            <v>MEC-648</v>
          </cell>
          <cell r="B156" t="str">
            <v>MEC648</v>
          </cell>
          <cell r="C156" t="str">
            <v>Metal/Plastic</v>
          </cell>
          <cell r="D156" t="str">
            <v>ACTIVITY PLAYHOUSE</v>
          </cell>
          <cell r="E156">
            <v>648</v>
          </cell>
        </row>
        <row r="157">
          <cell r="A157" t="str">
            <v>EC-650</v>
          </cell>
          <cell r="B157" t="str">
            <v>EC650</v>
          </cell>
          <cell r="C157" t="str">
            <v>Wood</v>
          </cell>
          <cell r="D157" t="str">
            <v xml:space="preserve">CABANA  </v>
          </cell>
          <cell r="E157">
            <v>891</v>
          </cell>
        </row>
        <row r="158">
          <cell r="A158" t="str">
            <v>MEC-650</v>
          </cell>
          <cell r="B158" t="str">
            <v>MEC650</v>
          </cell>
          <cell r="C158" t="str">
            <v>Metal/Plastic</v>
          </cell>
          <cell r="D158" t="str">
            <v xml:space="preserve">CABANA  </v>
          </cell>
          <cell r="E158">
            <v>490</v>
          </cell>
        </row>
        <row r="159">
          <cell r="A159" t="str">
            <v>EC-650-10</v>
          </cell>
          <cell r="B159" t="str">
            <v>EC65010</v>
          </cell>
          <cell r="C159" t="str">
            <v>Wood</v>
          </cell>
          <cell r="D159" t="str">
            <v xml:space="preserve">CABANA W/- ACCESSIBLE </v>
          </cell>
          <cell r="E159">
            <v>1436</v>
          </cell>
        </row>
        <row r="160">
          <cell r="A160" t="str">
            <v>MEC-650-10</v>
          </cell>
          <cell r="B160" t="str">
            <v>MEC65010</v>
          </cell>
          <cell r="C160" t="str">
            <v>Metal/Plastic</v>
          </cell>
          <cell r="D160" t="str">
            <v xml:space="preserve">CABANA W/- ACCESSIBLE </v>
          </cell>
          <cell r="E160">
            <v>1041</v>
          </cell>
        </row>
        <row r="161">
          <cell r="A161" t="str">
            <v>EC-670</v>
          </cell>
          <cell r="B161" t="str">
            <v>EC670</v>
          </cell>
          <cell r="C161" t="str">
            <v>Wood</v>
          </cell>
          <cell r="D161" t="str">
            <v xml:space="preserve">BUNGALOW </v>
          </cell>
          <cell r="E161">
            <v>1189</v>
          </cell>
        </row>
        <row r="162">
          <cell r="A162" t="str">
            <v>MEC-670</v>
          </cell>
          <cell r="B162" t="str">
            <v>MEC670</v>
          </cell>
          <cell r="C162" t="str">
            <v>Metal/Plastic</v>
          </cell>
          <cell r="D162" t="str">
            <v xml:space="preserve">BUNGALOW </v>
          </cell>
          <cell r="E162">
            <v>1139</v>
          </cell>
        </row>
        <row r="163">
          <cell r="A163" t="str">
            <v>EC-670-10</v>
          </cell>
          <cell r="B163" t="str">
            <v>EC67010</v>
          </cell>
          <cell r="C163" t="str">
            <v>Wood</v>
          </cell>
          <cell r="D163" t="str">
            <v xml:space="preserve">BUNGALOW W/- ACCESSIBLE </v>
          </cell>
          <cell r="E163">
            <v>1894</v>
          </cell>
        </row>
        <row r="164">
          <cell r="A164" t="str">
            <v>MEC-670-10</v>
          </cell>
          <cell r="B164" t="str">
            <v>MEC67010</v>
          </cell>
          <cell r="C164" t="str">
            <v>Metal/Plastic</v>
          </cell>
          <cell r="D164" t="str">
            <v xml:space="preserve">BUNGALOW W/- ACCESSIBLE </v>
          </cell>
          <cell r="E164">
            <v>1824</v>
          </cell>
        </row>
        <row r="165">
          <cell r="A165" t="str">
            <v>EC-680</v>
          </cell>
          <cell r="B165" t="str">
            <v>EC680</v>
          </cell>
          <cell r="C165" t="str">
            <v>Wood</v>
          </cell>
          <cell r="D165" t="str">
            <v xml:space="preserve">TOWNHOUSE </v>
          </cell>
          <cell r="E165">
            <v>2071</v>
          </cell>
        </row>
        <row r="166">
          <cell r="A166" t="str">
            <v>MEC-680</v>
          </cell>
          <cell r="B166" t="str">
            <v>MEC680</v>
          </cell>
          <cell r="C166" t="str">
            <v>Metal/Plastic</v>
          </cell>
          <cell r="D166" t="str">
            <v xml:space="preserve">TOWNHOUSE </v>
          </cell>
          <cell r="E166">
            <v>1652</v>
          </cell>
        </row>
        <row r="167">
          <cell r="A167" t="str">
            <v>EarlyWorks™ for children 6 to 23 months or 2 to 5 years old (continued)</v>
          </cell>
          <cell r="B167" t="str">
            <v>EarlyWorks™ for children 6 to 23 months or 2 to 5 years old (continued)</v>
          </cell>
        </row>
        <row r="168">
          <cell r="A168" t="str">
            <v>No.</v>
          </cell>
          <cell r="B168" t="str">
            <v>No.</v>
          </cell>
          <cell r="C168" t="str">
            <v>Material Option</v>
          </cell>
          <cell r="D168" t="str">
            <v>Name</v>
          </cell>
          <cell r="E168" t="str">
            <v>Weight LBS</v>
          </cell>
        </row>
        <row r="169">
          <cell r="A169" t="str">
            <v>EC-680-10</v>
          </cell>
          <cell r="B169" t="str">
            <v>EC68010</v>
          </cell>
          <cell r="C169" t="str">
            <v>Wood</v>
          </cell>
          <cell r="D169" t="str">
            <v>TOWNHOUSE - ACCESSIBLE</v>
          </cell>
          <cell r="E169">
            <v>3026</v>
          </cell>
        </row>
        <row r="170">
          <cell r="A170" t="str">
            <v>MEC-680-10</v>
          </cell>
          <cell r="B170" t="str">
            <v>MEC68010</v>
          </cell>
          <cell r="C170" t="str">
            <v>Metal/Plastic</v>
          </cell>
          <cell r="D170" t="str">
            <v>TOWNHOUSE - ACCESSIBLE</v>
          </cell>
          <cell r="E170">
            <v>1927</v>
          </cell>
        </row>
        <row r="171">
          <cell r="A171" t="str">
            <v>EC-690</v>
          </cell>
          <cell r="B171" t="str">
            <v>EC690</v>
          </cell>
          <cell r="C171" t="str">
            <v>Wood</v>
          </cell>
          <cell r="D171" t="str">
            <v xml:space="preserve">VILLA  </v>
          </cell>
          <cell r="E171">
            <v>2292</v>
          </cell>
        </row>
        <row r="172">
          <cell r="A172" t="str">
            <v>MEC-690</v>
          </cell>
          <cell r="B172" t="str">
            <v>MEC690</v>
          </cell>
          <cell r="C172" t="str">
            <v>Metal/Plastic</v>
          </cell>
          <cell r="D172" t="str">
            <v xml:space="preserve">VILLA  </v>
          </cell>
          <cell r="E172">
            <v>1972</v>
          </cell>
        </row>
        <row r="173">
          <cell r="A173" t="str">
            <v>EC-690-10</v>
          </cell>
          <cell r="B173" t="str">
            <v>EC69010</v>
          </cell>
          <cell r="C173" t="str">
            <v>Wood</v>
          </cell>
          <cell r="D173" t="str">
            <v xml:space="preserve">VILLA W/- ACCESSIBLE </v>
          </cell>
          <cell r="E173">
            <v>3039</v>
          </cell>
        </row>
        <row r="174">
          <cell r="A174" t="str">
            <v>MEC-690-10</v>
          </cell>
          <cell r="B174" t="str">
            <v>MEC690-10</v>
          </cell>
          <cell r="C174" t="str">
            <v>Metal/Plastic</v>
          </cell>
          <cell r="D174" t="str">
            <v xml:space="preserve">VILLA W/- ACCESSIBLE </v>
          </cell>
          <cell r="E174">
            <v>2310</v>
          </cell>
        </row>
        <row r="175">
          <cell r="A175" t="str">
            <v>EC-695</v>
          </cell>
          <cell r="B175" t="str">
            <v>EC695</v>
          </cell>
          <cell r="C175" t="str">
            <v>Wood</v>
          </cell>
          <cell r="D175" t="str">
            <v>HAVEN</v>
          </cell>
          <cell r="E175">
            <v>1642</v>
          </cell>
        </row>
        <row r="176">
          <cell r="A176" t="str">
            <v>MEC-695</v>
          </cell>
          <cell r="B176" t="str">
            <v>MEC695</v>
          </cell>
          <cell r="C176" t="str">
            <v>Metal/Plastic</v>
          </cell>
          <cell r="D176" t="str">
            <v>HAVEN</v>
          </cell>
          <cell r="E176">
            <v>2240</v>
          </cell>
        </row>
        <row r="177">
          <cell r="A177" t="str">
            <v>EC-712</v>
          </cell>
          <cell r="B177" t="str">
            <v>EC712</v>
          </cell>
          <cell r="C177" t="str">
            <v>Wood</v>
          </cell>
          <cell r="D177" t="str">
            <v>SS BIGTOY</v>
          </cell>
          <cell r="E177">
            <v>2510</v>
          </cell>
        </row>
        <row r="178">
          <cell r="A178" t="str">
            <v>MEC-712</v>
          </cell>
          <cell r="B178" t="str">
            <v>MEC712</v>
          </cell>
          <cell r="C178" t="str">
            <v>Metal/Plastic</v>
          </cell>
          <cell r="D178" t="str">
            <v>SS BIGTOY</v>
          </cell>
          <cell r="E178">
            <v>1831</v>
          </cell>
        </row>
        <row r="179">
          <cell r="A179" t="str">
            <v>EC-725</v>
          </cell>
          <cell r="B179" t="str">
            <v>EC725</v>
          </cell>
          <cell r="C179" t="str">
            <v>Wood</v>
          </cell>
          <cell r="D179" t="str">
            <v xml:space="preserve">PORTICO </v>
          </cell>
          <cell r="E179">
            <v>2045</v>
          </cell>
        </row>
        <row r="180">
          <cell r="A180" t="str">
            <v>MEC-725</v>
          </cell>
          <cell r="B180" t="str">
            <v>MEC725</v>
          </cell>
          <cell r="C180" t="str">
            <v>Metal/Plastic</v>
          </cell>
          <cell r="D180" t="str">
            <v xml:space="preserve">PORTICO </v>
          </cell>
          <cell r="E180">
            <v>2605</v>
          </cell>
        </row>
        <row r="181">
          <cell r="A181" t="str">
            <v>EC-730</v>
          </cell>
          <cell r="B181" t="str">
            <v>EC730</v>
          </cell>
          <cell r="C181" t="str">
            <v>Wood</v>
          </cell>
          <cell r="D181" t="str">
            <v xml:space="preserve">CASITA </v>
          </cell>
          <cell r="E181">
            <v>2015</v>
          </cell>
        </row>
        <row r="182">
          <cell r="A182" t="str">
            <v>MEC-730</v>
          </cell>
          <cell r="B182" t="str">
            <v>MEC730</v>
          </cell>
          <cell r="C182" t="str">
            <v>Metal/Plastic</v>
          </cell>
          <cell r="D182" t="str">
            <v xml:space="preserve">CASITA </v>
          </cell>
          <cell r="E182">
            <v>1764</v>
          </cell>
        </row>
        <row r="183">
          <cell r="A183" t="str">
            <v>EC-735</v>
          </cell>
          <cell r="B183" t="str">
            <v>EC735</v>
          </cell>
          <cell r="C183" t="str">
            <v>Wood</v>
          </cell>
          <cell r="D183" t="str">
            <v xml:space="preserve">HAMLET </v>
          </cell>
          <cell r="E183">
            <v>2900</v>
          </cell>
        </row>
        <row r="184">
          <cell r="A184" t="str">
            <v>MEC-735</v>
          </cell>
          <cell r="B184" t="str">
            <v>MEC735</v>
          </cell>
          <cell r="C184" t="str">
            <v>Metal/Plastic</v>
          </cell>
          <cell r="D184" t="str">
            <v xml:space="preserve">HAMLET </v>
          </cell>
          <cell r="E184">
            <v>2827</v>
          </cell>
        </row>
        <row r="185">
          <cell r="A185" t="str">
            <v>EC-805</v>
          </cell>
          <cell r="B185" t="str">
            <v>EC805</v>
          </cell>
          <cell r="C185" t="str">
            <v>Wood</v>
          </cell>
          <cell r="D185" t="str">
            <v xml:space="preserve">COURTYARD </v>
          </cell>
          <cell r="E185">
            <v>6471</v>
          </cell>
        </row>
        <row r="186">
          <cell r="A186" t="str">
            <v>MEC-805</v>
          </cell>
          <cell r="B186" t="str">
            <v>MEC805</v>
          </cell>
          <cell r="C186" t="str">
            <v>Metal/Plastic</v>
          </cell>
          <cell r="D186" t="str">
            <v xml:space="preserve">COURTYARD </v>
          </cell>
          <cell r="E186">
            <v>4931</v>
          </cell>
        </row>
        <row r="187">
          <cell r="A187" t="str">
            <v>M59-033</v>
          </cell>
          <cell r="B187" t="str">
            <v>M59033</v>
          </cell>
          <cell r="D187" t="str">
            <v>SHIP'S BOW - INGROUND MOUNT</v>
          </cell>
          <cell r="E187">
            <v>253</v>
          </cell>
        </row>
        <row r="188">
          <cell r="A188" t="str">
            <v>M59-034</v>
          </cell>
          <cell r="B188" t="str">
            <v>M59034</v>
          </cell>
          <cell r="D188" t="str">
            <v>SHIP'S BOW - SURFACE MOUNT</v>
          </cell>
          <cell r="E188">
            <v>243</v>
          </cell>
        </row>
        <row r="190">
          <cell r="A190" t="str">
            <v>EARLY PLAY BY ULTRAPLAY for children 6 to 23 months old</v>
          </cell>
          <cell r="B190" t="str">
            <v>EARLY PLAY BY ULTRAPLAY for children 6 to 23 months old</v>
          </cell>
        </row>
        <row r="191">
          <cell r="A191" t="str">
            <v>No.</v>
          </cell>
          <cell r="B191" t="str">
            <v>No.</v>
          </cell>
          <cell r="D191" t="str">
            <v>Name</v>
          </cell>
          <cell r="E191" t="str">
            <v>Weight LBS</v>
          </cell>
        </row>
        <row r="192">
          <cell r="A192" t="str">
            <v>UP130</v>
          </cell>
          <cell r="B192" t="str">
            <v>UP130</v>
          </cell>
          <cell r="D192" t="str">
            <v>CRAWL &amp; TODDLE COMFYTUFF - PLAYFUL</v>
          </cell>
          <cell r="E192">
            <v>209</v>
          </cell>
        </row>
        <row r="193">
          <cell r="A193" t="str">
            <v>UP131</v>
          </cell>
          <cell r="B193" t="str">
            <v>UP131</v>
          </cell>
          <cell r="D193" t="str">
            <v>CRAWL &amp; TODDLE COMFYTUFF - NATURAL</v>
          </cell>
          <cell r="E193">
            <v>209</v>
          </cell>
        </row>
        <row r="194">
          <cell r="A194" t="str">
            <v>UP132</v>
          </cell>
          <cell r="B194" t="str">
            <v>UP132</v>
          </cell>
          <cell r="D194" t="str">
            <v>CRAWL &amp; TODDLE COATED STEEL - PLAYFUL</v>
          </cell>
          <cell r="E194">
            <v>273</v>
          </cell>
        </row>
        <row r="195">
          <cell r="A195" t="str">
            <v>UP133</v>
          </cell>
          <cell r="B195" t="str">
            <v>UP133</v>
          </cell>
          <cell r="D195" t="str">
            <v>CRAWL &amp; TODDLE COATED STEEL - NATURAL</v>
          </cell>
          <cell r="E195">
            <v>273</v>
          </cell>
        </row>
        <row r="196">
          <cell r="A196" t="str">
            <v>UP134</v>
          </cell>
          <cell r="B196" t="str">
            <v>UP134</v>
          </cell>
          <cell r="D196" t="str">
            <v>INGROUND FOR CRAWL &amp; TODDLE</v>
          </cell>
          <cell r="E196">
            <v>8</v>
          </cell>
        </row>
        <row r="197">
          <cell r="A197" t="str">
            <v>UP135</v>
          </cell>
          <cell r="B197" t="str">
            <v>UP135</v>
          </cell>
          <cell r="D197" t="str">
            <v>SURFACE MOUNT FOR CRAWL &amp; TODDLE</v>
          </cell>
          <cell r="E197">
            <v>5</v>
          </cell>
        </row>
        <row r="198">
          <cell r="A198" t="str">
            <v>UP136</v>
          </cell>
          <cell r="B198" t="str">
            <v>UP136</v>
          </cell>
          <cell r="D198" t="str">
            <v>CRUISE-A-LONG COMFYTUFF - PLAYFUL</v>
          </cell>
          <cell r="E198">
            <v>246</v>
          </cell>
        </row>
        <row r="199">
          <cell r="A199" t="str">
            <v>UP137</v>
          </cell>
          <cell r="B199" t="str">
            <v>UP137</v>
          </cell>
          <cell r="D199" t="str">
            <v>CRUISE-A-LONG COMFYTUFF - NATURAL</v>
          </cell>
          <cell r="E199">
            <v>246</v>
          </cell>
        </row>
        <row r="200">
          <cell r="A200" t="str">
            <v>UP138</v>
          </cell>
          <cell r="B200" t="str">
            <v>UP138</v>
          </cell>
          <cell r="D200" t="str">
            <v>CRUISE-A-LONG COATED STEEL - PLAYFUL</v>
          </cell>
          <cell r="E200">
            <v>293</v>
          </cell>
        </row>
        <row r="201">
          <cell r="A201" t="str">
            <v>UP139</v>
          </cell>
          <cell r="B201" t="str">
            <v>UP139</v>
          </cell>
          <cell r="D201" t="str">
            <v>CRUISE-A-LONG COATED STEEL - NATURAL</v>
          </cell>
          <cell r="E201">
            <v>293</v>
          </cell>
        </row>
        <row r="202">
          <cell r="A202" t="str">
            <v>UP140</v>
          </cell>
          <cell r="B202" t="str">
            <v>UP140</v>
          </cell>
          <cell r="D202" t="str">
            <v>INGROUND FOR CRUISE-A-LONG</v>
          </cell>
          <cell r="E202">
            <v>6</v>
          </cell>
        </row>
        <row r="203">
          <cell r="A203" t="str">
            <v>UP141</v>
          </cell>
          <cell r="B203" t="str">
            <v>UP141</v>
          </cell>
          <cell r="D203" t="str">
            <v>SURFACE MOUNT FOR CRUISE-A-LONG</v>
          </cell>
          <cell r="E203">
            <v>3</v>
          </cell>
        </row>
        <row r="204">
          <cell r="A204" t="str">
            <v>UP142</v>
          </cell>
          <cell r="B204" t="str">
            <v>UP142</v>
          </cell>
          <cell r="D204" t="str">
            <v>LEARN-A-LOT - PLAYFUL</v>
          </cell>
          <cell r="E204">
            <v>391</v>
          </cell>
        </row>
        <row r="205">
          <cell r="A205" t="str">
            <v>UP143</v>
          </cell>
          <cell r="B205" t="str">
            <v>UP143</v>
          </cell>
          <cell r="D205" t="str">
            <v>LEARN-A-LOT - NATURAL</v>
          </cell>
          <cell r="E205">
            <v>391</v>
          </cell>
        </row>
        <row r="206">
          <cell r="A206" t="str">
            <v>UP144</v>
          </cell>
          <cell r="B206" t="str">
            <v>UP144</v>
          </cell>
          <cell r="D206" t="str">
            <v>INGROUND FOR LEARN-A-LOT</v>
          </cell>
          <cell r="E206">
            <v>6</v>
          </cell>
        </row>
        <row r="207">
          <cell r="A207" t="str">
            <v>UP145</v>
          </cell>
          <cell r="B207" t="str">
            <v>UP145</v>
          </cell>
          <cell r="D207" t="str">
            <v>SURFACE MOUNT FOR LEARN-A-LOT</v>
          </cell>
          <cell r="E207">
            <v>3</v>
          </cell>
        </row>
        <row r="208">
          <cell r="A208" t="str">
            <v>UP146</v>
          </cell>
          <cell r="B208" t="str">
            <v>UP146</v>
          </cell>
          <cell r="D208" t="str">
            <v>THE BIG OUTDOORS</v>
          </cell>
          <cell r="E208">
            <v>444</v>
          </cell>
        </row>
        <row r="209">
          <cell r="A209" t="str">
            <v>UP147</v>
          </cell>
          <cell r="B209" t="str">
            <v>UP147</v>
          </cell>
          <cell r="D209" t="str">
            <v>INGROUND FOR THE BIG OUTDOORS</v>
          </cell>
          <cell r="E209">
            <v>7</v>
          </cell>
        </row>
        <row r="210">
          <cell r="A210" t="str">
            <v>UP148</v>
          </cell>
          <cell r="B210" t="str">
            <v>UP148</v>
          </cell>
          <cell r="D210" t="str">
            <v>SURFACE MOUNT FOR THE BIG OUTDOORS</v>
          </cell>
          <cell r="E210">
            <v>4</v>
          </cell>
        </row>
        <row r="211">
          <cell r="A211" t="str">
            <v xml:space="preserve">BigToys for children 5 to 12 years old </v>
          </cell>
          <cell r="B211" t="str">
            <v xml:space="preserve">BigToys for children 5 to 12 years old </v>
          </cell>
        </row>
        <row r="212">
          <cell r="A212" t="str">
            <v>No.</v>
          </cell>
          <cell r="B212" t="str">
            <v>No.</v>
          </cell>
          <cell r="C212" t="str">
            <v>Material Option</v>
          </cell>
          <cell r="D212" t="str">
            <v>Name</v>
          </cell>
          <cell r="E212" t="str">
            <v>Weight LBS</v>
          </cell>
        </row>
        <row r="213">
          <cell r="A213" t="str">
            <v>EC-625</v>
          </cell>
          <cell r="B213" t="str">
            <v>EC625</v>
          </cell>
          <cell r="D213" t="str">
            <v xml:space="preserve">MOVING TUNNELS </v>
          </cell>
          <cell r="E213">
            <v>400</v>
          </cell>
        </row>
        <row r="214">
          <cell r="A214" t="str">
            <v>BT-100</v>
          </cell>
          <cell r="B214" t="str">
            <v>BT100</v>
          </cell>
          <cell r="C214" t="str">
            <v>Wood</v>
          </cell>
          <cell r="D214" t="str">
            <v>INVENT-A-GAME - FREESTANDING</v>
          </cell>
          <cell r="E214">
            <v>49</v>
          </cell>
        </row>
        <row r="215">
          <cell r="A215" t="str">
            <v>MBT-100</v>
          </cell>
          <cell r="B215" t="str">
            <v>MBT100</v>
          </cell>
          <cell r="C215" t="str">
            <v>Metal/Plastic</v>
          </cell>
          <cell r="D215" t="str">
            <v>INVENT-A-GAME - FREESTANDING</v>
          </cell>
          <cell r="E215">
            <v>51</v>
          </cell>
        </row>
        <row r="216">
          <cell r="A216" t="str">
            <v>BT-124</v>
          </cell>
          <cell r="B216" t="str">
            <v>BT124</v>
          </cell>
          <cell r="C216" t="str">
            <v>Wood</v>
          </cell>
          <cell r="D216" t="str">
            <v>CHINNING BARS</v>
          </cell>
          <cell r="E216">
            <v>198</v>
          </cell>
        </row>
        <row r="217">
          <cell r="A217" t="str">
            <v>MBT-124</v>
          </cell>
          <cell r="B217" t="str">
            <v>MBT124</v>
          </cell>
          <cell r="C217" t="str">
            <v>Metal/Plastic</v>
          </cell>
          <cell r="D217" t="str">
            <v>CHINNING BARS</v>
          </cell>
          <cell r="E217">
            <v>200</v>
          </cell>
        </row>
        <row r="218">
          <cell r="A218" t="str">
            <v>BT-264</v>
          </cell>
          <cell r="B218" t="str">
            <v>BT264</v>
          </cell>
          <cell r="D218" t="str">
            <v xml:space="preserve">FUNNY BONES-6 PLAYSHELL </v>
          </cell>
          <cell r="E218">
            <v>149</v>
          </cell>
        </row>
        <row r="219">
          <cell r="A219" t="str">
            <v>BT-254</v>
          </cell>
          <cell r="B219" t="str">
            <v>BT254</v>
          </cell>
          <cell r="D219" t="str">
            <v xml:space="preserve">PLAYSHELL AMPHITHEATER </v>
          </cell>
          <cell r="E219">
            <v>598</v>
          </cell>
        </row>
        <row r="220">
          <cell r="A220" t="str">
            <v>BT-268</v>
          </cell>
          <cell r="B220" t="str">
            <v>BT268</v>
          </cell>
          <cell r="D220" t="str">
            <v>PLAYSHELL FORT 8-SIDED BLUE</v>
          </cell>
          <cell r="E220">
            <v>372</v>
          </cell>
        </row>
        <row r="221">
          <cell r="A221" t="str">
            <v>BT-278</v>
          </cell>
          <cell r="B221" t="str">
            <v>BT278</v>
          </cell>
          <cell r="D221" t="str">
            <v>PLAYSHELL CIRCULAR CLIMBER</v>
          </cell>
          <cell r="E221">
            <v>258</v>
          </cell>
        </row>
        <row r="222">
          <cell r="A222" t="str">
            <v>MBT-301</v>
          </cell>
          <cell r="B222" t="str">
            <v>MBT-301</v>
          </cell>
          <cell r="D222" t="str">
            <v>CLIMB HIGH NET</v>
          </cell>
        </row>
        <row r="223">
          <cell r="A223" t="str">
            <v>MBT-302</v>
          </cell>
          <cell r="B223" t="str">
            <v>MBT-302</v>
          </cell>
          <cell r="D223" t="str">
            <v>CLIMB HIGHER NET</v>
          </cell>
        </row>
        <row r="224">
          <cell r="A224" t="str">
            <v>MBT-303</v>
          </cell>
          <cell r="B224" t="str">
            <v>MBT-303</v>
          </cell>
          <cell r="D224" t="str">
            <v>DUOTOWER NET</v>
          </cell>
        </row>
        <row r="225">
          <cell r="A225" t="str">
            <v>MBT-304</v>
          </cell>
          <cell r="B225" t="str">
            <v>MBT-304</v>
          </cell>
          <cell r="D225" t="str">
            <v>CASTLE CLIMBER NET</v>
          </cell>
        </row>
        <row r="226">
          <cell r="A226" t="str">
            <v>BT-314</v>
          </cell>
          <cell r="B226" t="str">
            <v>BT314</v>
          </cell>
          <cell r="C226" t="str">
            <v>Wood</v>
          </cell>
          <cell r="D226" t="str">
            <v xml:space="preserve">CLIMBING WALL </v>
          </cell>
          <cell r="E226">
            <v>777</v>
          </cell>
        </row>
        <row r="227">
          <cell r="A227" t="str">
            <v>MBT-314</v>
          </cell>
          <cell r="B227" t="str">
            <v>MBT314</v>
          </cell>
          <cell r="C227" t="str">
            <v>Metal/Plastic</v>
          </cell>
          <cell r="D227" t="str">
            <v xml:space="preserve">CLIMBING WALL </v>
          </cell>
          <cell r="E227">
            <v>473</v>
          </cell>
        </row>
        <row r="228">
          <cell r="A228" t="str">
            <v>BT-314-2</v>
          </cell>
          <cell r="B228" t="str">
            <v>BT314-2</v>
          </cell>
          <cell r="C228" t="str">
            <v>Wood</v>
          </cell>
          <cell r="D228" t="str">
            <v xml:space="preserve">CLIMBING WALL-OPTION 2 </v>
          </cell>
          <cell r="E228">
            <v>1472</v>
          </cell>
        </row>
        <row r="229">
          <cell r="A229" t="str">
            <v>MBT-314-2</v>
          </cell>
          <cell r="B229" t="str">
            <v>MBT314-2</v>
          </cell>
          <cell r="C229" t="str">
            <v>Metal/Plastic</v>
          </cell>
          <cell r="D229" t="str">
            <v xml:space="preserve">CLIMBING WALL-OPTION 2 </v>
          </cell>
          <cell r="E229">
            <v>887</v>
          </cell>
        </row>
        <row r="230">
          <cell r="A230" t="str">
            <v>BT-314-8</v>
          </cell>
          <cell r="B230" t="str">
            <v>BT314-8</v>
          </cell>
          <cell r="C230" t="str">
            <v>Wood</v>
          </cell>
          <cell r="D230" t="str">
            <v xml:space="preserve">CLIMBING WALL OPTION 8 </v>
          </cell>
          <cell r="E230">
            <v>1360</v>
          </cell>
        </row>
        <row r="231">
          <cell r="A231" t="str">
            <v>MBT-314-8</v>
          </cell>
          <cell r="B231" t="str">
            <v>MBT314-8</v>
          </cell>
          <cell r="C231" t="str">
            <v>Metal/Plastic</v>
          </cell>
          <cell r="D231" t="str">
            <v xml:space="preserve">CLIMBING WALL OPTION 8 </v>
          </cell>
          <cell r="E231">
            <v>889</v>
          </cell>
        </row>
        <row r="232">
          <cell r="A232" t="str">
            <v>BT-318</v>
          </cell>
          <cell r="B232" t="str">
            <v>BT318</v>
          </cell>
          <cell r="C232" t="str">
            <v>Wood</v>
          </cell>
          <cell r="D232" t="str">
            <v xml:space="preserve">CLIMBING WALL  </v>
          </cell>
          <cell r="E232">
            <v>1466</v>
          </cell>
        </row>
        <row r="233">
          <cell r="A233" t="str">
            <v>MBT-318</v>
          </cell>
          <cell r="B233" t="str">
            <v>MBT318</v>
          </cell>
          <cell r="C233" t="str">
            <v>Metal/Plastic</v>
          </cell>
          <cell r="D233" t="str">
            <v xml:space="preserve">CLIMBING WALL  </v>
          </cell>
          <cell r="E233">
            <v>881</v>
          </cell>
        </row>
        <row r="234">
          <cell r="A234" t="str">
            <v>BT-366</v>
          </cell>
          <cell r="B234" t="str">
            <v>BT366</v>
          </cell>
          <cell r="C234" t="str">
            <v>Wood</v>
          </cell>
          <cell r="D234" t="str">
            <v xml:space="preserve">HANDRING MAZE </v>
          </cell>
          <cell r="E234">
            <v>873</v>
          </cell>
        </row>
        <row r="235">
          <cell r="A235" t="str">
            <v>MBT-366</v>
          </cell>
          <cell r="B235" t="str">
            <v>MBT366</v>
          </cell>
          <cell r="C235" t="str">
            <v>Metal/Plastic</v>
          </cell>
          <cell r="D235" t="str">
            <v xml:space="preserve">HANDRING MAZE </v>
          </cell>
          <cell r="E235">
            <v>1048</v>
          </cell>
        </row>
        <row r="236">
          <cell r="A236" t="str">
            <v>BT-376</v>
          </cell>
          <cell r="B236" t="str">
            <v>BT376</v>
          </cell>
          <cell r="C236" t="str">
            <v>Wood</v>
          </cell>
          <cell r="D236" t="str">
            <v>HANDRING TRAVERSE 5 RING</v>
          </cell>
          <cell r="E236">
            <v>957</v>
          </cell>
        </row>
        <row r="237">
          <cell r="A237" t="str">
            <v>MBT-376</v>
          </cell>
          <cell r="B237" t="str">
            <v>MBT376</v>
          </cell>
          <cell r="C237" t="str">
            <v>Metal/Plastic</v>
          </cell>
          <cell r="D237" t="str">
            <v>HANDRING TRAVERSE 5 RING</v>
          </cell>
          <cell r="E237">
            <v>395</v>
          </cell>
        </row>
        <row r="238">
          <cell r="A238" t="str">
            <v>BT-396</v>
          </cell>
          <cell r="B238" t="str">
            <v>BT396</v>
          </cell>
          <cell r="C238" t="str">
            <v>Wood</v>
          </cell>
          <cell r="D238" t="str">
            <v>HANDRING TRAVERSE 13 RING</v>
          </cell>
          <cell r="E238">
            <v>1308</v>
          </cell>
        </row>
        <row r="239">
          <cell r="A239" t="str">
            <v>MBT-396</v>
          </cell>
          <cell r="B239" t="str">
            <v>MBT396</v>
          </cell>
          <cell r="C239" t="str">
            <v>Metal/Plastic</v>
          </cell>
          <cell r="D239" t="str">
            <v>HANDRING TRAVERSE 13 RING</v>
          </cell>
          <cell r="E239">
            <v>965</v>
          </cell>
        </row>
        <row r="240">
          <cell r="A240" t="str">
            <v>MBT-410</v>
          </cell>
          <cell r="B240" t="str">
            <v>MBT410</v>
          </cell>
          <cell r="D240" t="str">
            <v>SYNCHRO SPINNER</v>
          </cell>
          <cell r="E240">
            <v>95</v>
          </cell>
        </row>
        <row r="241">
          <cell r="A241" t="str">
            <v>MBT-423</v>
          </cell>
          <cell r="B241" t="str">
            <v>MBT423</v>
          </cell>
          <cell r="D241" t="str">
            <v>SPORT DISK</v>
          </cell>
          <cell r="E241">
            <v>75</v>
          </cell>
        </row>
        <row r="242">
          <cell r="A242" t="str">
            <v>MBT-427</v>
          </cell>
          <cell r="B242" t="str">
            <v>MBT427</v>
          </cell>
          <cell r="D242" t="str">
            <v>SPORT BOARD</v>
          </cell>
          <cell r="E242">
            <v>155</v>
          </cell>
        </row>
        <row r="243">
          <cell r="A243" t="str">
            <v>MBT-430</v>
          </cell>
          <cell r="B243" t="str">
            <v>MBT430</v>
          </cell>
          <cell r="D243" t="str">
            <v>SYNCHRO POD</v>
          </cell>
          <cell r="E243">
            <v>39</v>
          </cell>
        </row>
        <row r="244">
          <cell r="A244" t="str">
            <v>BT-440</v>
          </cell>
          <cell r="B244" t="str">
            <v>BT440</v>
          </cell>
          <cell r="D244" t="str">
            <v>MINI CYCLONE</v>
          </cell>
          <cell r="E244">
            <v>79</v>
          </cell>
        </row>
        <row r="245">
          <cell r="A245" t="str">
            <v>BT-441</v>
          </cell>
          <cell r="B245" t="str">
            <v>BT441</v>
          </cell>
          <cell r="D245" t="str">
            <v>CYCLONE</v>
          </cell>
          <cell r="E245">
            <v>265</v>
          </cell>
        </row>
        <row r="246">
          <cell r="A246" t="str">
            <v>BT-456</v>
          </cell>
          <cell r="B246" t="str">
            <v>BT456</v>
          </cell>
          <cell r="C246" t="str">
            <v>Wood</v>
          </cell>
          <cell r="D246" t="str">
            <v xml:space="preserve">TRACKRIDE </v>
          </cell>
          <cell r="E246">
            <v>744</v>
          </cell>
        </row>
        <row r="247">
          <cell r="A247" t="str">
            <v>MBT-456</v>
          </cell>
          <cell r="B247" t="str">
            <v>MBT456</v>
          </cell>
          <cell r="C247" t="str">
            <v>Metal/Plastic</v>
          </cell>
          <cell r="D247" t="str">
            <v xml:space="preserve">TRACKRIDE </v>
          </cell>
          <cell r="E247">
            <v>487</v>
          </cell>
        </row>
        <row r="248">
          <cell r="A248" t="str">
            <v>BT-457</v>
          </cell>
          <cell r="B248" t="str">
            <v>BT457</v>
          </cell>
          <cell r="C248" t="str">
            <v>Wood</v>
          </cell>
          <cell r="D248" t="str">
            <v>TRACKRIDE W/O PLATFORMS</v>
          </cell>
          <cell r="E248">
            <v>529</v>
          </cell>
        </row>
        <row r="249">
          <cell r="A249" t="str">
            <v>MBT-457</v>
          </cell>
          <cell r="B249" t="str">
            <v>MBT457</v>
          </cell>
          <cell r="C249" t="str">
            <v>Metal/Plastic</v>
          </cell>
          <cell r="D249" t="str">
            <v>TRACKRIDE W/O PLATFORMS</v>
          </cell>
          <cell r="E249">
            <v>401</v>
          </cell>
        </row>
        <row r="250">
          <cell r="A250" t="str">
            <v>BT-499</v>
          </cell>
          <cell r="B250" t="str">
            <v>BT499</v>
          </cell>
          <cell r="C250" t="str">
            <v>Wood</v>
          </cell>
          <cell r="D250" t="str">
            <v>PUSH AND PULL FREESTANDING</v>
          </cell>
          <cell r="E250">
            <v>432</v>
          </cell>
        </row>
        <row r="251">
          <cell r="A251" t="str">
            <v>MBT-499</v>
          </cell>
          <cell r="B251" t="str">
            <v>MBT499</v>
          </cell>
          <cell r="C251" t="str">
            <v>Metal/Plastic</v>
          </cell>
          <cell r="D251" t="str">
            <v>PUSH AND PULL FREESTANDING</v>
          </cell>
          <cell r="E251">
            <v>428</v>
          </cell>
        </row>
        <row r="252">
          <cell r="A252" t="str">
            <v>BT-516</v>
          </cell>
          <cell r="B252" t="str">
            <v>BT516</v>
          </cell>
          <cell r="C252" t="str">
            <v>Wood</v>
          </cell>
          <cell r="D252" t="str">
            <v>OVERHEAD WAVE LADDER FREESTANDING</v>
          </cell>
          <cell r="E252">
            <v>431</v>
          </cell>
        </row>
        <row r="253">
          <cell r="A253" t="str">
            <v>MBT-516</v>
          </cell>
          <cell r="B253" t="str">
            <v>MBT516</v>
          </cell>
          <cell r="C253" t="str">
            <v>Metal/Plastic</v>
          </cell>
          <cell r="D253" t="str">
            <v>OVERHEAD WAVE LADDER FREESTANDING</v>
          </cell>
          <cell r="E253">
            <v>358</v>
          </cell>
        </row>
        <row r="254">
          <cell r="A254" t="str">
            <v>BT-520</v>
          </cell>
          <cell r="B254" t="str">
            <v>BT520</v>
          </cell>
          <cell r="C254" t="str">
            <v>Wood</v>
          </cell>
          <cell r="D254" t="str">
            <v xml:space="preserve">PLAYPOD MAZE COMPACT </v>
          </cell>
          <cell r="E254">
            <v>602</v>
          </cell>
        </row>
        <row r="255">
          <cell r="A255" t="str">
            <v>MBT-520</v>
          </cell>
          <cell r="B255" t="str">
            <v>MBT520</v>
          </cell>
          <cell r="C255" t="str">
            <v>Metal/Plastic</v>
          </cell>
          <cell r="D255" t="str">
            <v xml:space="preserve">PLAYPOD MAZE COMPACT </v>
          </cell>
          <cell r="E255">
            <v>375</v>
          </cell>
        </row>
        <row r="256">
          <cell r="A256" t="str">
            <v>BigToys for children 5 to 12 years old (continued)</v>
          </cell>
          <cell r="B256" t="str">
            <v>BigToys for children 5 to 12 years old (continued)</v>
          </cell>
        </row>
        <row r="257">
          <cell r="A257" t="str">
            <v>No.</v>
          </cell>
          <cell r="B257" t="str">
            <v>No.</v>
          </cell>
          <cell r="C257" t="str">
            <v>Material Option</v>
          </cell>
          <cell r="D257" t="str">
            <v>Name</v>
          </cell>
          <cell r="E257" t="str">
            <v>Weight LBS</v>
          </cell>
        </row>
        <row r="258">
          <cell r="A258" t="str">
            <v>BT-525</v>
          </cell>
          <cell r="B258" t="str">
            <v>BT525</v>
          </cell>
          <cell r="C258" t="str">
            <v>Wood</v>
          </cell>
          <cell r="D258" t="str">
            <v xml:space="preserve">PLAYPOD MAZE </v>
          </cell>
          <cell r="E258">
            <v>713</v>
          </cell>
        </row>
        <row r="259">
          <cell r="A259" t="str">
            <v>MBT-525</v>
          </cell>
          <cell r="B259" t="str">
            <v>MBT525</v>
          </cell>
          <cell r="C259" t="str">
            <v>Metal/Plastic</v>
          </cell>
          <cell r="D259" t="str">
            <v xml:space="preserve">PLAYPOD MAZE </v>
          </cell>
          <cell r="E259">
            <v>661</v>
          </cell>
        </row>
        <row r="260">
          <cell r="A260" t="str">
            <v>BT-530</v>
          </cell>
          <cell r="B260" t="str">
            <v>BT530</v>
          </cell>
          <cell r="C260" t="str">
            <v>Wood</v>
          </cell>
          <cell r="D260" t="str">
            <v xml:space="preserve">PLAYPOD MAZE CURVED </v>
          </cell>
          <cell r="E260">
            <v>813</v>
          </cell>
        </row>
        <row r="261">
          <cell r="A261" t="str">
            <v>MBT-530</v>
          </cell>
          <cell r="B261" t="str">
            <v>MBT530</v>
          </cell>
          <cell r="C261" t="str">
            <v>Metal/Plastic</v>
          </cell>
          <cell r="D261" t="str">
            <v xml:space="preserve">PLAYPOD MAZE CURVED </v>
          </cell>
          <cell r="E261">
            <v>780</v>
          </cell>
        </row>
        <row r="262">
          <cell r="A262" t="str">
            <v>BT-535</v>
          </cell>
          <cell r="B262" t="str">
            <v>BT535</v>
          </cell>
          <cell r="C262" t="str">
            <v>Wood</v>
          </cell>
          <cell r="D262" t="str">
            <v xml:space="preserve">PLAYPOD TRAVERSE COMPACT </v>
          </cell>
          <cell r="E262">
            <v>406</v>
          </cell>
        </row>
        <row r="263">
          <cell r="A263" t="str">
            <v>MBT-535</v>
          </cell>
          <cell r="B263" t="str">
            <v>MBT535</v>
          </cell>
          <cell r="C263" t="str">
            <v>Metal/Plastic</v>
          </cell>
          <cell r="D263" t="str">
            <v xml:space="preserve">PLAYPOD TRAVERSE COMPACT </v>
          </cell>
          <cell r="E263">
            <v>310</v>
          </cell>
        </row>
        <row r="264">
          <cell r="A264" t="str">
            <v>BT-540</v>
          </cell>
          <cell r="B264" t="str">
            <v>BT540</v>
          </cell>
          <cell r="C264" t="str">
            <v>Wood</v>
          </cell>
          <cell r="D264" t="str">
            <v xml:space="preserve">PLAYPOD TRAVERSE </v>
          </cell>
          <cell r="E264">
            <v>481</v>
          </cell>
        </row>
        <row r="265">
          <cell r="A265" t="str">
            <v>MBT-540</v>
          </cell>
          <cell r="B265" t="str">
            <v>MBT540</v>
          </cell>
          <cell r="C265" t="str">
            <v>Metal/Plastic</v>
          </cell>
          <cell r="D265" t="str">
            <v xml:space="preserve">PLAYPOD TRAVERSE </v>
          </cell>
          <cell r="E265">
            <v>381</v>
          </cell>
        </row>
        <row r="266">
          <cell r="A266" t="str">
            <v>BT-545</v>
          </cell>
          <cell r="B266" t="str">
            <v>BT545</v>
          </cell>
          <cell r="C266" t="str">
            <v>Wood</v>
          </cell>
          <cell r="D266" t="str">
            <v xml:space="preserve">PLAYPOD TRAVERSE CURVED </v>
          </cell>
          <cell r="E266">
            <v>495</v>
          </cell>
        </row>
        <row r="267">
          <cell r="A267" t="str">
            <v>MBT-545</v>
          </cell>
          <cell r="B267" t="str">
            <v>MBT545</v>
          </cell>
          <cell r="C267" t="str">
            <v>Metal/Plastic</v>
          </cell>
          <cell r="D267" t="str">
            <v xml:space="preserve">PLAYPOD TRAVERSE CURVED </v>
          </cell>
          <cell r="E267">
            <v>398</v>
          </cell>
        </row>
        <row r="268">
          <cell r="A268" t="str">
            <v>BT-566</v>
          </cell>
          <cell r="B268" t="str">
            <v>BT566</v>
          </cell>
          <cell r="C268" t="str">
            <v>Wood</v>
          </cell>
          <cell r="D268" t="str">
            <v>OVERHEAD CURVED LADDER FREESTANDING</v>
          </cell>
          <cell r="E268">
            <v>602</v>
          </cell>
        </row>
        <row r="269">
          <cell r="A269" t="str">
            <v>MBT-566</v>
          </cell>
          <cell r="B269" t="str">
            <v>MBT566</v>
          </cell>
          <cell r="C269" t="str">
            <v>Metal/Plastic</v>
          </cell>
          <cell r="D269" t="str">
            <v>OVERHEAD CURVED LADDER FREESTANDING</v>
          </cell>
          <cell r="E269">
            <v>470</v>
          </cell>
        </row>
        <row r="270">
          <cell r="A270" t="str">
            <v>BT-600</v>
          </cell>
          <cell r="B270" t="str">
            <v>BT600</v>
          </cell>
          <cell r="C270" t="str">
            <v>Wood</v>
          </cell>
          <cell r="D270" t="str">
            <v>CHAIN WALK</v>
          </cell>
          <cell r="E270">
            <v>842</v>
          </cell>
        </row>
        <row r="271">
          <cell r="A271" t="str">
            <v>MBT-600</v>
          </cell>
          <cell r="B271" t="str">
            <v>MBT600</v>
          </cell>
          <cell r="C271" t="str">
            <v>Metal/Plastic</v>
          </cell>
          <cell r="D271" t="str">
            <v>CHAIN WALK</v>
          </cell>
          <cell r="E271">
            <v>775</v>
          </cell>
        </row>
        <row r="272">
          <cell r="A272" t="str">
            <v>BT-605</v>
          </cell>
          <cell r="B272" t="str">
            <v>BT605</v>
          </cell>
          <cell r="C272" t="str">
            <v>Wood</v>
          </cell>
          <cell r="D272" t="str">
            <v xml:space="preserve">TURNACROSS </v>
          </cell>
          <cell r="E272">
            <v>1264</v>
          </cell>
        </row>
        <row r="273">
          <cell r="A273" t="str">
            <v>MBT-605</v>
          </cell>
          <cell r="B273" t="str">
            <v>MBT605</v>
          </cell>
          <cell r="C273" t="str">
            <v>Metal/Plastic</v>
          </cell>
          <cell r="D273" t="str">
            <v xml:space="preserve">TURNACROSS </v>
          </cell>
          <cell r="E273">
            <v>1337</v>
          </cell>
        </row>
        <row r="274">
          <cell r="A274" t="str">
            <v>BT-606</v>
          </cell>
          <cell r="B274" t="str">
            <v>BT606</v>
          </cell>
          <cell r="C274" t="str">
            <v>Wood</v>
          </cell>
          <cell r="D274" t="str">
            <v xml:space="preserve">TURNACROSS - COMPACT </v>
          </cell>
          <cell r="E274">
            <v>1047</v>
          </cell>
        </row>
        <row r="275">
          <cell r="A275" t="str">
            <v>MBT-606</v>
          </cell>
          <cell r="B275" t="str">
            <v>MBT606</v>
          </cell>
          <cell r="C275" t="str">
            <v>Metal/Plastic</v>
          </cell>
          <cell r="D275" t="str">
            <v xml:space="preserve">TURNACROSS - COMPACT </v>
          </cell>
          <cell r="E275">
            <v>1080</v>
          </cell>
        </row>
        <row r="276">
          <cell r="A276" t="str">
            <v>BT-610</v>
          </cell>
          <cell r="B276" t="str">
            <v>BT610</v>
          </cell>
          <cell r="C276" t="str">
            <v>Wood</v>
          </cell>
          <cell r="D276" t="str">
            <v>DELUXE TURNACROSS</v>
          </cell>
          <cell r="E276">
            <v>1704</v>
          </cell>
        </row>
        <row r="277">
          <cell r="A277" t="str">
            <v>MBT-610</v>
          </cell>
          <cell r="B277" t="str">
            <v>MBT610</v>
          </cell>
          <cell r="C277" t="str">
            <v>Metal/Plastic</v>
          </cell>
          <cell r="D277" t="str">
            <v>DELUXE TURNACROSS</v>
          </cell>
          <cell r="E277">
            <v>1671</v>
          </cell>
        </row>
        <row r="278">
          <cell r="A278" t="str">
            <v>BT-611</v>
          </cell>
          <cell r="B278" t="str">
            <v>BT611</v>
          </cell>
          <cell r="C278" t="str">
            <v>Wood</v>
          </cell>
          <cell r="D278" t="str">
            <v>DELUXE TURNACROSS COMPACT</v>
          </cell>
          <cell r="E278">
            <v>1493</v>
          </cell>
        </row>
        <row r="279">
          <cell r="A279" t="str">
            <v>MBT-611</v>
          </cell>
          <cell r="B279" t="str">
            <v>MBT611</v>
          </cell>
          <cell r="C279" t="str">
            <v>Metal/Plastic</v>
          </cell>
          <cell r="D279" t="str">
            <v>DELUXE TURNACROSS COMPACT</v>
          </cell>
          <cell r="E279">
            <v>1422</v>
          </cell>
        </row>
        <row r="280">
          <cell r="A280" t="str">
            <v>BT-612</v>
          </cell>
          <cell r="B280" t="str">
            <v>BT612</v>
          </cell>
          <cell r="C280" t="str">
            <v>Wood</v>
          </cell>
          <cell r="D280" t="str">
            <v>TURNACROSS OPEN END</v>
          </cell>
          <cell r="E280">
            <v>1737</v>
          </cell>
        </row>
        <row r="281">
          <cell r="A281" t="str">
            <v>MBT-612</v>
          </cell>
          <cell r="B281" t="str">
            <v>MBT612</v>
          </cell>
          <cell r="C281" t="str">
            <v>Metal/Plastic</v>
          </cell>
          <cell r="D281" t="str">
            <v>TURNACROSS OPEN END</v>
          </cell>
          <cell r="E281">
            <v>1698</v>
          </cell>
        </row>
        <row r="282">
          <cell r="A282" t="str">
            <v>BT-776</v>
          </cell>
          <cell r="B282" t="str">
            <v>BT776</v>
          </cell>
          <cell r="C282" t="str">
            <v>Wood</v>
          </cell>
          <cell r="D282" t="str">
            <v>SKYGAME 3 RAILS FREESTANDING</v>
          </cell>
          <cell r="E282">
            <v>664</v>
          </cell>
        </row>
        <row r="283">
          <cell r="A283" t="str">
            <v>MBT-776</v>
          </cell>
          <cell r="B283" t="str">
            <v>MBT776</v>
          </cell>
          <cell r="C283" t="str">
            <v>Metal/Plastic</v>
          </cell>
          <cell r="D283" t="str">
            <v>SKYGAME 3 RAILS FREESTANDING</v>
          </cell>
          <cell r="E283">
            <v>617</v>
          </cell>
        </row>
        <row r="284">
          <cell r="A284" t="str">
            <v>BT-786</v>
          </cell>
          <cell r="B284" t="str">
            <v>BT786</v>
          </cell>
          <cell r="C284" t="str">
            <v>Wood</v>
          </cell>
          <cell r="D284" t="str">
            <v>SKYGAME 5-RAIL FREESTANDING</v>
          </cell>
          <cell r="E284">
            <v>825</v>
          </cell>
        </row>
        <row r="285">
          <cell r="A285" t="str">
            <v>MBT-786</v>
          </cell>
          <cell r="B285" t="str">
            <v>MBT786</v>
          </cell>
          <cell r="C285" t="str">
            <v>Metal/Plastic</v>
          </cell>
          <cell r="D285" t="str">
            <v>SKYGAME 5-RAIL FREESTANDING</v>
          </cell>
          <cell r="E285">
            <v>738</v>
          </cell>
        </row>
        <row r="286">
          <cell r="A286" t="str">
            <v>BT-1118</v>
          </cell>
          <cell r="B286" t="str">
            <v>BT1118</v>
          </cell>
          <cell r="C286" t="str">
            <v>Wood</v>
          </cell>
          <cell r="D286" t="str">
            <v xml:space="preserve">UNITY  </v>
          </cell>
          <cell r="E286">
            <v>3618</v>
          </cell>
        </row>
        <row r="287">
          <cell r="A287" t="str">
            <v>MBT-1118</v>
          </cell>
          <cell r="B287" t="str">
            <v>MBT1118</v>
          </cell>
          <cell r="C287" t="str">
            <v>Metal/Plastic</v>
          </cell>
          <cell r="D287" t="str">
            <v xml:space="preserve">UNITY  </v>
          </cell>
          <cell r="E287">
            <v>3174</v>
          </cell>
        </row>
        <row r="288">
          <cell r="A288" t="str">
            <v>BT-1118-1</v>
          </cell>
          <cell r="B288" t="str">
            <v>BT11181</v>
          </cell>
          <cell r="C288" t="str">
            <v>Wood</v>
          </cell>
          <cell r="D288" t="str">
            <v xml:space="preserve">UNITY -ACCESSIBLE </v>
          </cell>
          <cell r="E288">
            <v>4089</v>
          </cell>
        </row>
        <row r="289">
          <cell r="A289" t="str">
            <v>MBT-1118-1</v>
          </cell>
          <cell r="B289" t="str">
            <v>MBT11181</v>
          </cell>
          <cell r="C289" t="str">
            <v>Metal/Plastic</v>
          </cell>
          <cell r="D289" t="str">
            <v xml:space="preserve">UNITY -ACCESSIBLE </v>
          </cell>
          <cell r="E289">
            <v>3544</v>
          </cell>
        </row>
        <row r="290">
          <cell r="A290" t="str">
            <v>BT-2107</v>
          </cell>
          <cell r="B290" t="str">
            <v>BT2107</v>
          </cell>
          <cell r="C290" t="str">
            <v>Wood</v>
          </cell>
          <cell r="D290" t="str">
            <v xml:space="preserve">ESCAPADE  </v>
          </cell>
          <cell r="E290">
            <v>1630</v>
          </cell>
        </row>
        <row r="291">
          <cell r="A291" t="str">
            <v>MBT-2107</v>
          </cell>
          <cell r="B291" t="str">
            <v>MBT2107</v>
          </cell>
          <cell r="C291" t="str">
            <v>Metal/Plastic</v>
          </cell>
          <cell r="D291" t="str">
            <v xml:space="preserve">ESCAPADE  </v>
          </cell>
          <cell r="E291">
            <v>928</v>
          </cell>
        </row>
        <row r="292">
          <cell r="A292" t="str">
            <v>BT-2107-1</v>
          </cell>
          <cell r="B292" t="str">
            <v>BT2107-1</v>
          </cell>
          <cell r="C292" t="str">
            <v>Wood</v>
          </cell>
          <cell r="D292" t="str">
            <v>ESCAPADE - ACCESSIBLE</v>
          </cell>
          <cell r="E292">
            <v>2137</v>
          </cell>
        </row>
        <row r="293">
          <cell r="A293" t="str">
            <v>MBT-2107-1</v>
          </cell>
          <cell r="B293" t="str">
            <v>MBT2107-1</v>
          </cell>
          <cell r="C293" t="str">
            <v>Metal/Plastic</v>
          </cell>
          <cell r="D293" t="str">
            <v>ESCAPADE - ACCESSIBLE</v>
          </cell>
          <cell r="E293">
            <v>1288</v>
          </cell>
        </row>
        <row r="294">
          <cell r="A294" t="str">
            <v>BT-2301</v>
          </cell>
          <cell r="B294" t="str">
            <v>BT2301</v>
          </cell>
          <cell r="C294" t="str">
            <v>Wood</v>
          </cell>
          <cell r="D294" t="str">
            <v xml:space="preserve">EXPLORER  </v>
          </cell>
          <cell r="E294">
            <v>3238</v>
          </cell>
        </row>
        <row r="295">
          <cell r="A295" t="str">
            <v>MBT-2301</v>
          </cell>
          <cell r="B295" t="str">
            <v>MBT2301</v>
          </cell>
          <cell r="C295" t="str">
            <v>Metal/Plastic</v>
          </cell>
          <cell r="D295" t="str">
            <v xml:space="preserve">EXPLORER  </v>
          </cell>
          <cell r="E295">
            <v>3231</v>
          </cell>
        </row>
        <row r="296">
          <cell r="A296" t="str">
            <v>BT-2318</v>
          </cell>
          <cell r="B296" t="str">
            <v>BT2318</v>
          </cell>
          <cell r="C296" t="str">
            <v>Wood</v>
          </cell>
          <cell r="D296" t="str">
            <v xml:space="preserve">ACCLAIM  </v>
          </cell>
          <cell r="E296">
            <v>2775</v>
          </cell>
        </row>
        <row r="297">
          <cell r="A297" t="str">
            <v>MBT-2318</v>
          </cell>
          <cell r="B297" t="str">
            <v>MBT2318</v>
          </cell>
          <cell r="C297" t="str">
            <v>Metal/Plastic</v>
          </cell>
          <cell r="D297" t="str">
            <v xml:space="preserve">ACCLAIM  </v>
          </cell>
          <cell r="E297">
            <v>2428</v>
          </cell>
        </row>
        <row r="298">
          <cell r="A298" t="str">
            <v>BigToys for children 5 to 12 years old (continued)</v>
          </cell>
          <cell r="B298" t="str">
            <v>BigToys for children 5 to 12 years old (continued)</v>
          </cell>
        </row>
        <row r="299">
          <cell r="A299" t="str">
            <v>No.</v>
          </cell>
          <cell r="B299" t="str">
            <v>No.</v>
          </cell>
          <cell r="C299" t="str">
            <v>Material Option</v>
          </cell>
          <cell r="D299" t="str">
            <v>Name</v>
          </cell>
          <cell r="E299" t="str">
            <v>Weight LBS</v>
          </cell>
        </row>
        <row r="300">
          <cell r="A300" t="str">
            <v>BT-2318-1</v>
          </cell>
          <cell r="B300" t="str">
            <v>BT23181</v>
          </cell>
          <cell r="C300" t="str">
            <v>Wood</v>
          </cell>
          <cell r="D300" t="str">
            <v>ACCLAIM -ACCESSIBLE</v>
          </cell>
          <cell r="E300">
            <v>3271</v>
          </cell>
        </row>
        <row r="301">
          <cell r="A301" t="str">
            <v>MBT-2318-1</v>
          </cell>
          <cell r="B301" t="str">
            <v>MBT23181</v>
          </cell>
          <cell r="C301" t="str">
            <v>Metal/Plastic</v>
          </cell>
          <cell r="D301" t="str">
            <v>ACCLAIM -ACCESSIBLE</v>
          </cell>
          <cell r="E301">
            <v>2883</v>
          </cell>
        </row>
        <row r="302">
          <cell r="A302" t="str">
            <v>BT-2400</v>
          </cell>
          <cell r="B302" t="str">
            <v>BT2400</v>
          </cell>
          <cell r="C302" t="str">
            <v>Wood</v>
          </cell>
          <cell r="D302" t="str">
            <v>ASPIRE</v>
          </cell>
          <cell r="E302">
            <v>2725</v>
          </cell>
        </row>
        <row r="303">
          <cell r="A303" t="str">
            <v>MBT-2400</v>
          </cell>
          <cell r="B303" t="str">
            <v>MBT2400</v>
          </cell>
          <cell r="C303" t="str">
            <v>Metal/Plastic</v>
          </cell>
          <cell r="D303" t="str">
            <v>ASPIRE</v>
          </cell>
          <cell r="E303">
            <v>2252</v>
          </cell>
        </row>
        <row r="304">
          <cell r="A304" t="str">
            <v>BT-2504</v>
          </cell>
          <cell r="B304" t="str">
            <v>BT2504</v>
          </cell>
          <cell r="C304" t="str">
            <v>Wood</v>
          </cell>
          <cell r="D304" t="str">
            <v xml:space="preserve">VISTA  </v>
          </cell>
          <cell r="E304">
            <v>2241</v>
          </cell>
        </row>
        <row r="305">
          <cell r="A305" t="str">
            <v>MBT-2504</v>
          </cell>
          <cell r="B305" t="str">
            <v>MBT2504</v>
          </cell>
          <cell r="C305" t="str">
            <v>Metal/Plastic</v>
          </cell>
          <cell r="D305" t="str">
            <v xml:space="preserve">VISTA  </v>
          </cell>
          <cell r="E305">
            <v>1503</v>
          </cell>
        </row>
        <row r="306">
          <cell r="A306" t="str">
            <v>BT-2504-1</v>
          </cell>
          <cell r="B306" t="str">
            <v>BT25041</v>
          </cell>
          <cell r="C306" t="str">
            <v>Wood</v>
          </cell>
          <cell r="D306" t="str">
            <v xml:space="preserve">VISTA -ACCESSIBLE </v>
          </cell>
          <cell r="E306">
            <v>2995</v>
          </cell>
        </row>
        <row r="307">
          <cell r="A307" t="str">
            <v>MBT-2504-1</v>
          </cell>
          <cell r="B307" t="str">
            <v>MBT25041</v>
          </cell>
          <cell r="C307" t="str">
            <v>Metal/Plastic</v>
          </cell>
          <cell r="D307" t="str">
            <v xml:space="preserve">VISTA -ACCESSIBLE </v>
          </cell>
          <cell r="E307">
            <v>2112</v>
          </cell>
        </row>
        <row r="308">
          <cell r="A308" t="str">
            <v>BT-2608</v>
          </cell>
          <cell r="B308" t="str">
            <v>BT2608</v>
          </cell>
          <cell r="C308" t="str">
            <v>Wood</v>
          </cell>
          <cell r="D308" t="str">
            <v>MOUNTAINEER</v>
          </cell>
          <cell r="E308">
            <v>3366</v>
          </cell>
        </row>
        <row r="309">
          <cell r="A309" t="str">
            <v>MBT-2608</v>
          </cell>
          <cell r="B309" t="str">
            <v>MBT2608</v>
          </cell>
          <cell r="C309" t="str">
            <v>Metal/Plastic</v>
          </cell>
          <cell r="D309" t="str">
            <v>MOUNTAINEER</v>
          </cell>
          <cell r="E309">
            <v>2759</v>
          </cell>
        </row>
        <row r="310">
          <cell r="A310" t="str">
            <v>BT-2608-1</v>
          </cell>
          <cell r="B310" t="str">
            <v>BT26081</v>
          </cell>
          <cell r="C310" t="str">
            <v>Wood</v>
          </cell>
          <cell r="D310" t="str">
            <v>MOUNTAINEER - ACCESSIBLE</v>
          </cell>
          <cell r="E310">
            <v>3922</v>
          </cell>
        </row>
        <row r="311">
          <cell r="A311" t="str">
            <v>MBT-2608-1</v>
          </cell>
          <cell r="B311" t="str">
            <v>MBT26081</v>
          </cell>
          <cell r="C311" t="str">
            <v>Metal/Plastic</v>
          </cell>
          <cell r="D311" t="str">
            <v>MOUNTAINEER - ACCESSIBLE</v>
          </cell>
          <cell r="E311">
            <v>3289</v>
          </cell>
        </row>
        <row r="312">
          <cell r="A312" t="str">
            <v>BT-2610</v>
          </cell>
          <cell r="B312" t="str">
            <v>BT2610</v>
          </cell>
          <cell r="C312" t="str">
            <v>Wood</v>
          </cell>
          <cell r="D312" t="str">
            <v>ACHIEVER</v>
          </cell>
          <cell r="E312">
            <v>3336</v>
          </cell>
        </row>
        <row r="313">
          <cell r="A313" t="str">
            <v>MBT-2610</v>
          </cell>
          <cell r="B313" t="str">
            <v>MBT2610</v>
          </cell>
          <cell r="C313" t="str">
            <v>Metal/Plastic</v>
          </cell>
          <cell r="D313" t="str">
            <v>ACHIEVER</v>
          </cell>
          <cell r="E313">
            <v>2834</v>
          </cell>
        </row>
        <row r="314">
          <cell r="A314" t="str">
            <v>BT-2800</v>
          </cell>
          <cell r="B314" t="str">
            <v>BT2800</v>
          </cell>
          <cell r="C314" t="str">
            <v>Wood</v>
          </cell>
          <cell r="D314" t="str">
            <v>DYNAMO</v>
          </cell>
          <cell r="E314">
            <v>1914</v>
          </cell>
        </row>
        <row r="315">
          <cell r="A315" t="str">
            <v>MBT-2800</v>
          </cell>
          <cell r="B315" t="str">
            <v>MBT2800</v>
          </cell>
          <cell r="C315" t="str">
            <v>Metal/Plastic</v>
          </cell>
          <cell r="D315" t="str">
            <v>DYNAMO</v>
          </cell>
          <cell r="E315">
            <v>1410</v>
          </cell>
        </row>
        <row r="316">
          <cell r="A316" t="str">
            <v>BT-2900</v>
          </cell>
          <cell r="B316" t="str">
            <v>BT2900</v>
          </cell>
          <cell r="C316" t="str">
            <v>Wood</v>
          </cell>
          <cell r="D316" t="str">
            <v>RETREAT</v>
          </cell>
          <cell r="E316">
            <v>2951</v>
          </cell>
        </row>
        <row r="317">
          <cell r="A317" t="str">
            <v>MBT-2900</v>
          </cell>
          <cell r="B317" t="str">
            <v>MBT2900</v>
          </cell>
          <cell r="C317" t="str">
            <v>Metal/Plastic</v>
          </cell>
          <cell r="D317" t="str">
            <v>RETREAT</v>
          </cell>
          <cell r="E317">
            <v>2809</v>
          </cell>
        </row>
        <row r="318">
          <cell r="A318" t="str">
            <v>BT-2909</v>
          </cell>
          <cell r="B318" t="str">
            <v>BT2909</v>
          </cell>
          <cell r="C318" t="str">
            <v>Wood</v>
          </cell>
          <cell r="D318" t="str">
            <v xml:space="preserve">PRODIGY  </v>
          </cell>
          <cell r="E318">
            <v>2397</v>
          </cell>
        </row>
        <row r="319">
          <cell r="A319" t="str">
            <v>MBT-2909</v>
          </cell>
          <cell r="B319" t="str">
            <v>MBT2909</v>
          </cell>
          <cell r="C319" t="str">
            <v>Metal/Plastic</v>
          </cell>
          <cell r="D319" t="str">
            <v xml:space="preserve">PRODIGY  </v>
          </cell>
          <cell r="E319">
            <v>2432</v>
          </cell>
        </row>
        <row r="320">
          <cell r="A320" t="str">
            <v>BT-2909-1</v>
          </cell>
          <cell r="B320" t="str">
            <v>BT29091</v>
          </cell>
          <cell r="C320" t="str">
            <v>Wood</v>
          </cell>
          <cell r="D320" t="str">
            <v>PRODIGY - ACCESSIBLE</v>
          </cell>
          <cell r="E320">
            <v>2866</v>
          </cell>
        </row>
        <row r="321">
          <cell r="A321" t="str">
            <v>MBT-2909-1</v>
          </cell>
          <cell r="B321" t="str">
            <v>MBT29091</v>
          </cell>
          <cell r="C321" t="str">
            <v>Metal/Plastic</v>
          </cell>
          <cell r="D321" t="str">
            <v>PRODIGY - ACCESSIBLE</v>
          </cell>
          <cell r="E321">
            <v>2378</v>
          </cell>
        </row>
        <row r="322">
          <cell r="A322" t="str">
            <v>BT-3116</v>
          </cell>
          <cell r="B322" t="str">
            <v>BT3116</v>
          </cell>
          <cell r="C322" t="str">
            <v>Wood</v>
          </cell>
          <cell r="D322" t="str">
            <v xml:space="preserve">TRAVELER  </v>
          </cell>
          <cell r="E322">
            <v>2955</v>
          </cell>
        </row>
        <row r="323">
          <cell r="A323" t="str">
            <v>MBT-3116</v>
          </cell>
          <cell r="B323" t="str">
            <v>MBT3116</v>
          </cell>
          <cell r="C323" t="str">
            <v>Metal/Plastic</v>
          </cell>
          <cell r="D323" t="str">
            <v xml:space="preserve">TRAVELER  </v>
          </cell>
          <cell r="E323">
            <v>2814</v>
          </cell>
        </row>
        <row r="324">
          <cell r="A324" t="str">
            <v>BT-3116-1</v>
          </cell>
          <cell r="B324" t="str">
            <v>BT31161</v>
          </cell>
          <cell r="C324" t="str">
            <v>Wood</v>
          </cell>
          <cell r="D324" t="str">
            <v>TRAVELER - ACCESSIBLE</v>
          </cell>
          <cell r="E324">
            <v>4076</v>
          </cell>
        </row>
        <row r="325">
          <cell r="A325" t="str">
            <v>MBT-3116-1</v>
          </cell>
          <cell r="B325" t="str">
            <v>MBT31161</v>
          </cell>
          <cell r="C325" t="str">
            <v>Metal/Plastic</v>
          </cell>
          <cell r="D325" t="str">
            <v>TRAVELER - ACCESSIBLE</v>
          </cell>
          <cell r="E325">
            <v>3174</v>
          </cell>
        </row>
        <row r="326">
          <cell r="A326" t="str">
            <v>BT-3416</v>
          </cell>
          <cell r="B326" t="str">
            <v>BT3416</v>
          </cell>
          <cell r="C326" t="str">
            <v>Wood</v>
          </cell>
          <cell r="D326" t="str">
            <v xml:space="preserve">PINNACLE  </v>
          </cell>
          <cell r="E326">
            <v>2602</v>
          </cell>
        </row>
        <row r="327">
          <cell r="A327" t="str">
            <v>MBT-3416</v>
          </cell>
          <cell r="B327" t="str">
            <v>MBT3416</v>
          </cell>
          <cell r="C327" t="str">
            <v>Metal/Plastic</v>
          </cell>
          <cell r="D327" t="str">
            <v xml:space="preserve">PINNACLE  </v>
          </cell>
          <cell r="E327">
            <v>1884</v>
          </cell>
        </row>
        <row r="328">
          <cell r="A328" t="str">
            <v>BT-3416-1</v>
          </cell>
          <cell r="B328" t="str">
            <v>BT3416-1</v>
          </cell>
          <cell r="C328" t="str">
            <v>Wood</v>
          </cell>
          <cell r="D328" t="str">
            <v>PINNACLE - ACCESSIBLE</v>
          </cell>
          <cell r="E328">
            <v>3215</v>
          </cell>
        </row>
        <row r="329">
          <cell r="A329" t="str">
            <v>MBT-3416-1</v>
          </cell>
          <cell r="B329" t="str">
            <v>MBT34161</v>
          </cell>
          <cell r="C329" t="str">
            <v>Metal/Plastic</v>
          </cell>
          <cell r="D329" t="str">
            <v>PINNACLE - ACCESSIBLE</v>
          </cell>
          <cell r="E329">
            <v>2921</v>
          </cell>
        </row>
        <row r="330">
          <cell r="A330" t="str">
            <v>BT-3800</v>
          </cell>
          <cell r="B330" t="str">
            <v>BT3800</v>
          </cell>
          <cell r="C330" t="str">
            <v>Wood</v>
          </cell>
          <cell r="D330" t="str">
            <v>PIONEER</v>
          </cell>
          <cell r="E330">
            <v>4908</v>
          </cell>
        </row>
        <row r="331">
          <cell r="A331" t="str">
            <v>MBT-3800</v>
          </cell>
          <cell r="B331" t="str">
            <v>MBT3800</v>
          </cell>
          <cell r="C331" t="str">
            <v>Metal/Plastic</v>
          </cell>
          <cell r="D331" t="str">
            <v>PIONEER</v>
          </cell>
          <cell r="E331">
            <v>4560</v>
          </cell>
        </row>
        <row r="332">
          <cell r="A332" t="str">
            <v>BT-3805</v>
          </cell>
          <cell r="B332" t="str">
            <v>BT3805</v>
          </cell>
          <cell r="C332" t="str">
            <v>Wood</v>
          </cell>
          <cell r="D332" t="str">
            <v>QUEST</v>
          </cell>
          <cell r="E332">
            <v>3909</v>
          </cell>
        </row>
        <row r="333">
          <cell r="A333" t="str">
            <v>MBT-3805</v>
          </cell>
          <cell r="B333" t="str">
            <v>MBT3805</v>
          </cell>
          <cell r="C333" t="str">
            <v>Metal/Plastic</v>
          </cell>
          <cell r="D333" t="str">
            <v>QUEST</v>
          </cell>
          <cell r="E333">
            <v>2927</v>
          </cell>
        </row>
        <row r="334">
          <cell r="A334" t="str">
            <v>BT-4805</v>
          </cell>
          <cell r="B334" t="str">
            <v>BT4805</v>
          </cell>
          <cell r="C334" t="str">
            <v>Wood</v>
          </cell>
          <cell r="D334" t="str">
            <v>LEGEND</v>
          </cell>
          <cell r="E334">
            <v>4614</v>
          </cell>
        </row>
        <row r="335">
          <cell r="A335" t="str">
            <v>MBT-4805</v>
          </cell>
          <cell r="B335" t="str">
            <v>MBT4805</v>
          </cell>
          <cell r="C335" t="str">
            <v>Metal/Plastic</v>
          </cell>
          <cell r="D335" t="str">
            <v>LEGEND</v>
          </cell>
          <cell r="E335">
            <v>4190</v>
          </cell>
        </row>
        <row r="336">
          <cell r="A336" t="str">
            <v>BT-5518</v>
          </cell>
          <cell r="B336" t="str">
            <v>BT5518</v>
          </cell>
          <cell r="C336" t="str">
            <v>Wood</v>
          </cell>
          <cell r="D336" t="str">
            <v>LEGACY</v>
          </cell>
          <cell r="E336">
            <v>7456</v>
          </cell>
        </row>
        <row r="337">
          <cell r="A337" t="str">
            <v>MBT-5518</v>
          </cell>
          <cell r="B337" t="str">
            <v>MBT-5518</v>
          </cell>
          <cell r="C337" t="str">
            <v>Metal/Plastic</v>
          </cell>
          <cell r="D337" t="str">
            <v xml:space="preserve">LEGACY  </v>
          </cell>
          <cell r="E337">
            <v>5438</v>
          </cell>
        </row>
        <row r="338">
          <cell r="A338" t="str">
            <v>BT-6616</v>
          </cell>
          <cell r="B338" t="str">
            <v>BT-6616</v>
          </cell>
          <cell r="C338" t="str">
            <v>Wood</v>
          </cell>
          <cell r="D338" t="str">
            <v xml:space="preserve">VOLUNTEER  </v>
          </cell>
          <cell r="E338">
            <v>8767</v>
          </cell>
        </row>
        <row r="339">
          <cell r="A339" t="str">
            <v>MBT-6616</v>
          </cell>
          <cell r="B339" t="str">
            <v>MBT-6616</v>
          </cell>
          <cell r="C339" t="str">
            <v>Metal/Plastic</v>
          </cell>
          <cell r="D339" t="str">
            <v xml:space="preserve">VOLUNTEER  </v>
          </cell>
          <cell r="E339">
            <v>8037</v>
          </cell>
        </row>
        <row r="340">
          <cell r="A340" t="str">
            <v>BigToys for children 5 to 12 years old (continued)</v>
          </cell>
          <cell r="B340" t="str">
            <v>BigToys for children 5 to 12 years old (continued)</v>
          </cell>
        </row>
        <row r="341">
          <cell r="A341" t="str">
            <v>No.</v>
          </cell>
          <cell r="B341" t="str">
            <v>No.</v>
          </cell>
          <cell r="C341" t="str">
            <v>Material Option</v>
          </cell>
          <cell r="D341" t="str">
            <v>Name</v>
          </cell>
          <cell r="E341" t="str">
            <v>Weight LBS</v>
          </cell>
        </row>
        <row r="342">
          <cell r="A342" t="str">
            <v>BT-6616-1</v>
          </cell>
          <cell r="B342" t="str">
            <v>BT66161</v>
          </cell>
          <cell r="C342" t="str">
            <v>Wood</v>
          </cell>
          <cell r="D342" t="str">
            <v>VOLUNTEER  - ACCESSIBLE</v>
          </cell>
          <cell r="E342">
            <v>9504</v>
          </cell>
        </row>
        <row r="343">
          <cell r="A343" t="str">
            <v>MBT-6616-1</v>
          </cell>
          <cell r="B343" t="str">
            <v>MBT66161</v>
          </cell>
          <cell r="C343" t="str">
            <v>Metal/Plastic</v>
          </cell>
          <cell r="D343" t="str">
            <v>VOLUNTEER  ACCESSIBLE</v>
          </cell>
          <cell r="E343">
            <v>8563</v>
          </cell>
        </row>
        <row r="344">
          <cell r="A344" t="str">
            <v>BT-8901</v>
          </cell>
          <cell r="B344" t="str">
            <v>BT8901</v>
          </cell>
          <cell r="C344" t="str">
            <v>Wood</v>
          </cell>
          <cell r="D344" t="str">
            <v>PALMETTO</v>
          </cell>
          <cell r="E344">
            <v>15131</v>
          </cell>
        </row>
        <row r="345">
          <cell r="A345" t="str">
            <v>MBT-8901</v>
          </cell>
          <cell r="B345" t="str">
            <v>MBT8901</v>
          </cell>
          <cell r="C345" t="str">
            <v>Metal/Plastic</v>
          </cell>
          <cell r="D345" t="str">
            <v>PALMETTO</v>
          </cell>
          <cell r="E345">
            <v>13494</v>
          </cell>
        </row>
        <row r="346">
          <cell r="A346" t="str">
            <v>ME05</v>
          </cell>
          <cell r="B346" t="str">
            <v>ME05</v>
          </cell>
          <cell r="D346" t="str">
            <v>ROCK 'N CROSS</v>
          </cell>
          <cell r="E346">
            <v>550</v>
          </cell>
        </row>
        <row r="347">
          <cell r="A347" t="str">
            <v>ME08</v>
          </cell>
          <cell r="B347" t="str">
            <v>ME08</v>
          </cell>
          <cell r="D347" t="str">
            <v>EPICENTER</v>
          </cell>
          <cell r="E347">
            <v>368</v>
          </cell>
        </row>
        <row r="348">
          <cell r="A348" t="str">
            <v>11-009</v>
          </cell>
          <cell r="B348" t="str">
            <v>11-009</v>
          </cell>
          <cell r="D348" t="str">
            <v>PLAYPOD PEDESTAL 6"</v>
          </cell>
          <cell r="E348">
            <v>13</v>
          </cell>
        </row>
        <row r="349">
          <cell r="A349" t="str">
            <v>11-010</v>
          </cell>
          <cell r="B349" t="str">
            <v>11-010</v>
          </cell>
          <cell r="D349" t="str">
            <v>PLAYPOD PEDESTAL 12"</v>
          </cell>
          <cell r="E349">
            <v>14</v>
          </cell>
        </row>
        <row r="350">
          <cell r="A350" t="str">
            <v>11-011</v>
          </cell>
          <cell r="B350" t="str">
            <v>11-011</v>
          </cell>
          <cell r="D350" t="str">
            <v>PLAYPOD PEDESTAL 18"</v>
          </cell>
          <cell r="E350">
            <v>15</v>
          </cell>
        </row>
        <row r="351">
          <cell r="A351" t="str">
            <v>11-012</v>
          </cell>
          <cell r="B351" t="str">
            <v>11-012</v>
          </cell>
          <cell r="D351" t="str">
            <v>PLAYPOD PEDESTAL 24"</v>
          </cell>
          <cell r="E351">
            <v>16</v>
          </cell>
        </row>
        <row r="353">
          <cell r="A353" t="str">
            <v>BigToys Summit Series for children 5 to 12 years old</v>
          </cell>
          <cell r="B353" t="str">
            <v>BigToys Summit Series for children 5 to 12 years old</v>
          </cell>
        </row>
        <row r="354">
          <cell r="A354" t="str">
            <v>No.</v>
          </cell>
          <cell r="B354" t="str">
            <v>No.</v>
          </cell>
          <cell r="C354" t="str">
            <v>Material Option</v>
          </cell>
          <cell r="D354" t="str">
            <v>Name</v>
          </cell>
          <cell r="E354" t="str">
            <v>Weight LBS</v>
          </cell>
        </row>
        <row r="355">
          <cell r="A355" t="str">
            <v>BT-900</v>
          </cell>
          <cell r="B355" t="str">
            <v>BT900</v>
          </cell>
          <cell r="C355" t="str">
            <v>Wood</v>
          </cell>
          <cell r="D355" t="str">
            <v xml:space="preserve">RAINIER </v>
          </cell>
          <cell r="E355">
            <v>1442</v>
          </cell>
        </row>
        <row r="356">
          <cell r="A356" t="str">
            <v>MBT-900</v>
          </cell>
          <cell r="B356" t="str">
            <v>MBT900</v>
          </cell>
          <cell r="C356" t="str">
            <v>Metal/Plastic</v>
          </cell>
          <cell r="D356" t="str">
            <v xml:space="preserve">RAINIER </v>
          </cell>
          <cell r="E356">
            <v>1232</v>
          </cell>
        </row>
        <row r="357">
          <cell r="A357" t="str">
            <v>BT-905</v>
          </cell>
          <cell r="B357" t="str">
            <v>BT905</v>
          </cell>
          <cell r="C357" t="str">
            <v>Wood</v>
          </cell>
          <cell r="D357" t="str">
            <v xml:space="preserve">DENALI </v>
          </cell>
          <cell r="E357">
            <v>1168</v>
          </cell>
        </row>
        <row r="358">
          <cell r="A358" t="str">
            <v>MBT-905</v>
          </cell>
          <cell r="B358" t="str">
            <v>MBT905</v>
          </cell>
          <cell r="C358" t="str">
            <v>Metal/Plastic</v>
          </cell>
          <cell r="D358" t="str">
            <v xml:space="preserve">DENALI </v>
          </cell>
          <cell r="E358">
            <v>855</v>
          </cell>
        </row>
        <row r="359">
          <cell r="A359" t="str">
            <v>BT-907</v>
          </cell>
          <cell r="B359" t="str">
            <v>BT907</v>
          </cell>
          <cell r="C359" t="str">
            <v>Wood</v>
          </cell>
          <cell r="D359" t="str">
            <v xml:space="preserve">MAZAMA </v>
          </cell>
          <cell r="E359">
            <v>1476</v>
          </cell>
        </row>
        <row r="360">
          <cell r="A360" t="str">
            <v>MBT-907</v>
          </cell>
          <cell r="B360" t="str">
            <v>MBT907</v>
          </cell>
          <cell r="C360" t="str">
            <v>Metal/Plastic</v>
          </cell>
          <cell r="D360" t="str">
            <v xml:space="preserve">MAZAMA </v>
          </cell>
          <cell r="E360">
            <v>1011</v>
          </cell>
        </row>
        <row r="361">
          <cell r="A361" t="str">
            <v>BT-909</v>
          </cell>
          <cell r="B361" t="str">
            <v>BT909</v>
          </cell>
          <cell r="C361" t="str">
            <v>Wood</v>
          </cell>
          <cell r="D361" t="str">
            <v xml:space="preserve">OLYMPUS </v>
          </cell>
          <cell r="E361">
            <v>1459</v>
          </cell>
        </row>
        <row r="362">
          <cell r="A362" t="str">
            <v>MBT-909</v>
          </cell>
          <cell r="B362" t="str">
            <v>MBT909</v>
          </cell>
          <cell r="C362" t="str">
            <v>Metal/Plastic</v>
          </cell>
          <cell r="D362" t="str">
            <v xml:space="preserve">OLYMPUS </v>
          </cell>
          <cell r="E362">
            <v>1093</v>
          </cell>
        </row>
        <row r="363">
          <cell r="A363" t="str">
            <v>BT-912</v>
          </cell>
          <cell r="B363" t="str">
            <v>BT912</v>
          </cell>
          <cell r="C363" t="str">
            <v>Wood</v>
          </cell>
          <cell r="D363" t="str">
            <v xml:space="preserve">EVEREST </v>
          </cell>
          <cell r="E363">
            <v>2951</v>
          </cell>
        </row>
        <row r="364">
          <cell r="A364" t="str">
            <v>MBT-912</v>
          </cell>
          <cell r="B364" t="str">
            <v>MBT912</v>
          </cell>
          <cell r="C364" t="str">
            <v>Metal/Plastic</v>
          </cell>
          <cell r="D364" t="str">
            <v xml:space="preserve">EVEREST </v>
          </cell>
          <cell r="E364">
            <v>2269</v>
          </cell>
        </row>
        <row r="365">
          <cell r="A365" t="str">
            <v>BT-916</v>
          </cell>
          <cell r="B365" t="str">
            <v>BT916</v>
          </cell>
          <cell r="C365" t="str">
            <v>Wood</v>
          </cell>
          <cell r="D365" t="str">
            <v>MAUNA LOA</v>
          </cell>
          <cell r="E365">
            <v>4111</v>
          </cell>
        </row>
        <row r="366">
          <cell r="A366" t="str">
            <v>MBT-916</v>
          </cell>
          <cell r="B366" t="str">
            <v>MBT916</v>
          </cell>
          <cell r="C366" t="str">
            <v>Metal/Plastic</v>
          </cell>
          <cell r="D366" t="str">
            <v>MAUNA LOA</v>
          </cell>
          <cell r="E366">
            <v>3928</v>
          </cell>
        </row>
        <row r="368">
          <cell r="A368" t="str">
            <v>Navigator for children 5 to 12 years old</v>
          </cell>
          <cell r="B368" t="str">
            <v>Navigator for children 5 to 12 years old</v>
          </cell>
        </row>
        <row r="369">
          <cell r="A369" t="str">
            <v>No.</v>
          </cell>
          <cell r="B369" t="str">
            <v>No.</v>
          </cell>
          <cell r="D369" t="str">
            <v>Name</v>
          </cell>
          <cell r="E369" t="str">
            <v>Weight LBS</v>
          </cell>
        </row>
        <row r="370">
          <cell r="A370" t="str">
            <v>BT-401</v>
          </cell>
          <cell r="B370" t="str">
            <v>BT401</v>
          </cell>
          <cell r="D370" t="str">
            <v>VOYAGE</v>
          </cell>
          <cell r="E370">
            <v>1200</v>
          </cell>
        </row>
        <row r="371">
          <cell r="A371" t="str">
            <v>BT-402</v>
          </cell>
          <cell r="B371" t="str">
            <v>BT402</v>
          </cell>
          <cell r="D371" t="str">
            <v>NORTH STAR</v>
          </cell>
          <cell r="E371">
            <v>579</v>
          </cell>
        </row>
        <row r="372">
          <cell r="A372" t="str">
            <v>BT-403</v>
          </cell>
          <cell r="B372" t="str">
            <v>BT403</v>
          </cell>
          <cell r="D372" t="str">
            <v>SEEKER</v>
          </cell>
          <cell r="E372">
            <v>643</v>
          </cell>
        </row>
        <row r="373">
          <cell r="A373" t="str">
            <v>BT-404</v>
          </cell>
          <cell r="B373" t="str">
            <v>BT404</v>
          </cell>
          <cell r="D373" t="str">
            <v>COLUMBUS</v>
          </cell>
          <cell r="E373">
            <v>655</v>
          </cell>
        </row>
        <row r="374">
          <cell r="A374" t="str">
            <v>BT-405</v>
          </cell>
          <cell r="B374" t="str">
            <v>BT405</v>
          </cell>
          <cell r="D374" t="str">
            <v>PINTA</v>
          </cell>
          <cell r="E374">
            <v>606</v>
          </cell>
        </row>
        <row r="375">
          <cell r="A375" t="str">
            <v>BT-406</v>
          </cell>
          <cell r="B375" t="str">
            <v>BT406</v>
          </cell>
          <cell r="D375" t="str">
            <v>SANTA MARIA</v>
          </cell>
          <cell r="E375">
            <v>1011</v>
          </cell>
        </row>
        <row r="376">
          <cell r="A376" t="str">
            <v>BT-407</v>
          </cell>
          <cell r="B376" t="str">
            <v>BT407</v>
          </cell>
          <cell r="D376" t="str">
            <v>NINA</v>
          </cell>
          <cell r="E376">
            <v>598</v>
          </cell>
        </row>
        <row r="377">
          <cell r="A377" t="str">
            <v>BT-408</v>
          </cell>
          <cell r="B377" t="str">
            <v>BT408</v>
          </cell>
          <cell r="D377" t="str">
            <v>MAGELLAN</v>
          </cell>
          <cell r="E377">
            <v>581</v>
          </cell>
        </row>
        <row r="378">
          <cell r="A378" t="str">
            <v>BT-409</v>
          </cell>
          <cell r="B378" t="str">
            <v>BT409</v>
          </cell>
          <cell r="D378" t="str">
            <v>PEAK ADVENTURE</v>
          </cell>
          <cell r="E378">
            <v>1520</v>
          </cell>
        </row>
        <row r="379">
          <cell r="A379" t="str">
            <v>BT-410</v>
          </cell>
          <cell r="B379" t="str">
            <v>BT410</v>
          </cell>
          <cell r="D379" t="str">
            <v>GLOBAL</v>
          </cell>
          <cell r="E379">
            <v>522</v>
          </cell>
        </row>
        <row r="380">
          <cell r="A380" t="str">
            <v>BT-411</v>
          </cell>
          <cell r="B380" t="str">
            <v>BT411</v>
          </cell>
          <cell r="D380" t="str">
            <v>EXPEDITION</v>
          </cell>
          <cell r="E380">
            <v>977</v>
          </cell>
        </row>
        <row r="381">
          <cell r="A381" t="str">
            <v>BT-412</v>
          </cell>
          <cell r="B381" t="str">
            <v>BT412</v>
          </cell>
          <cell r="D381" t="str">
            <v>TREK</v>
          </cell>
          <cell r="E381">
            <v>1235</v>
          </cell>
        </row>
        <row r="382">
          <cell r="A382" t="str">
            <v>BigToys Swings</v>
          </cell>
          <cell r="B382" t="str">
            <v>BigToys Swings</v>
          </cell>
        </row>
        <row r="383">
          <cell r="A383" t="str">
            <v>No.</v>
          </cell>
          <cell r="B383" t="str">
            <v>No.</v>
          </cell>
          <cell r="C383" t="str">
            <v>Material Option</v>
          </cell>
          <cell r="D383" t="str">
            <v>Name</v>
          </cell>
          <cell r="E383" t="str">
            <v>Weight LBS</v>
          </cell>
        </row>
        <row r="384">
          <cell r="A384" t="str">
            <v>BT-204</v>
          </cell>
          <cell r="B384" t="str">
            <v>BT204</v>
          </cell>
          <cell r="C384" t="str">
            <v>Wood</v>
          </cell>
          <cell r="D384" t="str">
            <v xml:space="preserve">TIRE SWING </v>
          </cell>
          <cell r="E384">
            <v>395</v>
          </cell>
        </row>
        <row r="385">
          <cell r="A385" t="str">
            <v>MBT-204</v>
          </cell>
          <cell r="B385" t="str">
            <v>MBT204</v>
          </cell>
          <cell r="C385" t="str">
            <v>Metal/Plastic</v>
          </cell>
          <cell r="D385" t="str">
            <v xml:space="preserve">TIRE SWING </v>
          </cell>
          <cell r="E385">
            <v>475</v>
          </cell>
        </row>
        <row r="386">
          <cell r="A386" t="str">
            <v>BT-205</v>
          </cell>
          <cell r="B386" t="str">
            <v>BT205</v>
          </cell>
          <cell r="D386" t="str">
            <v>SINGLE ORB SWING - NOT CPSC</v>
          </cell>
          <cell r="E386">
            <v>990</v>
          </cell>
        </row>
        <row r="387">
          <cell r="A387" t="str">
            <v>BT-206</v>
          </cell>
          <cell r="B387" t="str">
            <v>BT206</v>
          </cell>
          <cell r="D387" t="str">
            <v>DOUBLE ORB SWING - NOT CPSC</v>
          </cell>
          <cell r="E387">
            <v>1900</v>
          </cell>
        </row>
        <row r="388">
          <cell r="A388" t="str">
            <v>BT-224</v>
          </cell>
          <cell r="B388" t="str">
            <v>BT224</v>
          </cell>
          <cell r="C388" t="str">
            <v>Wood</v>
          </cell>
          <cell r="D388" t="str">
            <v xml:space="preserve">TO-FRO SWING </v>
          </cell>
          <cell r="E388">
            <v>370</v>
          </cell>
        </row>
        <row r="389">
          <cell r="A389" t="str">
            <v>MBT-224</v>
          </cell>
          <cell r="B389" t="str">
            <v>MBT224</v>
          </cell>
          <cell r="C389" t="str">
            <v>Metal/Plastic</v>
          </cell>
          <cell r="D389" t="str">
            <v xml:space="preserve">TO-FRO SWING </v>
          </cell>
          <cell r="E389">
            <v>444</v>
          </cell>
        </row>
        <row r="390">
          <cell r="A390" t="str">
            <v>BT-224I</v>
          </cell>
          <cell r="B390" t="str">
            <v>BT224I</v>
          </cell>
          <cell r="C390" t="str">
            <v>Wood</v>
          </cell>
          <cell r="D390" t="str">
            <v>TO-FRO SWING W/INFANT SEATS</v>
          </cell>
          <cell r="E390">
            <v>385</v>
          </cell>
        </row>
        <row r="391">
          <cell r="A391" t="str">
            <v>MBT-224I</v>
          </cell>
          <cell r="B391" t="str">
            <v>MBT224I</v>
          </cell>
          <cell r="C391" t="str">
            <v>Metal/Plastic</v>
          </cell>
          <cell r="D391" t="str">
            <v>TO-FRO SWING W/INFANT SEATS</v>
          </cell>
          <cell r="E391">
            <v>462</v>
          </cell>
        </row>
        <row r="392">
          <cell r="A392" t="str">
            <v>IS1-8</v>
          </cell>
          <cell r="B392" t="str">
            <v>IS18</v>
          </cell>
          <cell r="D392" t="str">
            <v>INLINE SINGLE BAY SWING 8' W/ BELT SEATS</v>
          </cell>
          <cell r="E392">
            <v>263</v>
          </cell>
        </row>
        <row r="393">
          <cell r="A393" t="str">
            <v>M86-009</v>
          </cell>
          <cell r="B393" t="str">
            <v>M86009</v>
          </cell>
          <cell r="D393" t="str">
            <v>ADDITIONAL BAY 8' WITH BELT SEATS</v>
          </cell>
          <cell r="E393">
            <v>198</v>
          </cell>
        </row>
        <row r="394">
          <cell r="A394" t="str">
            <v>IS2-82B2I</v>
          </cell>
          <cell r="B394" t="str">
            <v>IS282B2I</v>
          </cell>
          <cell r="D394" t="str">
            <v>INLINE DOUBLE BAY SWING 8' W/ 2 BELT &amp; 2 INFANT SEATS</v>
          </cell>
          <cell r="E394">
            <v>528</v>
          </cell>
        </row>
        <row r="395">
          <cell r="A395" t="str">
            <v>IS1-10</v>
          </cell>
          <cell r="B395" t="str">
            <v>IS110</v>
          </cell>
          <cell r="D395" t="str">
            <v>INLINE SINGLE BAY SWING 10' W/ BELT SEATS</v>
          </cell>
          <cell r="E395">
            <v>296</v>
          </cell>
        </row>
        <row r="396">
          <cell r="A396" t="str">
            <v>M86-010</v>
          </cell>
          <cell r="B396" t="str">
            <v>M86010</v>
          </cell>
          <cell r="D396" t="str">
            <v>ADDITIONAL BAY 10' WITH BELT SEATS</v>
          </cell>
          <cell r="E396">
            <v>213</v>
          </cell>
        </row>
        <row r="397">
          <cell r="A397" t="str">
            <v>IS2-10</v>
          </cell>
          <cell r="B397" t="str">
            <v>IS210</v>
          </cell>
          <cell r="D397" t="str">
            <v>INLINE DOUBLE BAY SWING 10' W/ BELT SEATS</v>
          </cell>
          <cell r="E397">
            <v>485</v>
          </cell>
        </row>
        <row r="398">
          <cell r="A398" t="str">
            <v>IS3-10</v>
          </cell>
          <cell r="B398" t="str">
            <v>IS310</v>
          </cell>
          <cell r="D398" t="str">
            <v>INLINE TRIPLE BAY SWING 10' W/ BELT SEATS</v>
          </cell>
          <cell r="E398">
            <v>674</v>
          </cell>
        </row>
        <row r="399">
          <cell r="A399" t="str">
            <v>IS3-8108-6B</v>
          </cell>
          <cell r="B399" t="str">
            <v>IS381086B</v>
          </cell>
          <cell r="D399" t="str">
            <v>INLINE TRIPLE BAY SWING 8'/10'/8' W/ BELT SEATS</v>
          </cell>
          <cell r="E399">
            <v>713</v>
          </cell>
        </row>
        <row r="400">
          <cell r="A400" t="str">
            <v>86-006 OPTION</v>
          </cell>
          <cell r="B400" t="str">
            <v>86-006 OPTION</v>
          </cell>
          <cell r="D400" t="str">
            <v>INFANT SEAT - SET OF TWO</v>
          </cell>
          <cell r="E400">
            <v>44</v>
          </cell>
        </row>
        <row r="401">
          <cell r="A401" t="str">
            <v>86-007 OPTION</v>
          </cell>
          <cell r="B401" t="str">
            <v>86-007 OPTION</v>
          </cell>
          <cell r="D401" t="str">
            <v>ACCESSIBLE SWING EACH</v>
          </cell>
          <cell r="E401">
            <v>80</v>
          </cell>
        </row>
        <row r="402">
          <cell r="A402" t="str">
            <v>BTWM</v>
          </cell>
          <cell r="B402" t="str">
            <v>BTWM</v>
          </cell>
          <cell r="D402" t="str">
            <v>WEAR MAT (44" x 48")</v>
          </cell>
          <cell r="E402">
            <v>60</v>
          </cell>
        </row>
        <row r="404">
          <cell r="A404" t="str">
            <v>NatureROCKS for children 2 to 5 years old or 5 to 12 years old</v>
          </cell>
          <cell r="B404" t="str">
            <v>NatureROCKS for children 2 to 5 years old or 5 to 12 years old</v>
          </cell>
        </row>
        <row r="405">
          <cell r="A405" t="str">
            <v>No.</v>
          </cell>
          <cell r="B405" t="str">
            <v>No.</v>
          </cell>
          <cell r="D405" t="str">
            <v>Name</v>
          </cell>
          <cell r="E405" t="str">
            <v>Weight LBS</v>
          </cell>
        </row>
        <row r="406">
          <cell r="A406" t="str">
            <v>SND-SM</v>
          </cell>
          <cell r="B406" t="str">
            <v>SND-SM</v>
          </cell>
          <cell r="D406" t="str">
            <v>SANDSTONE BOULDER - SMALL</v>
          </cell>
        </row>
        <row r="407">
          <cell r="A407" t="str">
            <v>SND-MD</v>
          </cell>
          <cell r="B407" t="str">
            <v>SND-MD</v>
          </cell>
          <cell r="D407" t="str">
            <v>SANDSTONE BOULDER - MEDIUM</v>
          </cell>
        </row>
        <row r="408">
          <cell r="A408" t="str">
            <v>SND-LG</v>
          </cell>
          <cell r="B408" t="str">
            <v>SND-LG</v>
          </cell>
          <cell r="D408" t="str">
            <v>SANDSTONE BOULDER - LARGE</v>
          </cell>
        </row>
        <row r="409">
          <cell r="A409" t="str">
            <v>GRN-SM</v>
          </cell>
          <cell r="B409" t="str">
            <v>GRN-SM</v>
          </cell>
          <cell r="D409" t="str">
            <v>GRANITE BOULDER - SMALL</v>
          </cell>
        </row>
        <row r="410">
          <cell r="A410" t="str">
            <v>GRN-MD</v>
          </cell>
          <cell r="B410" t="str">
            <v>GRN-MD</v>
          </cell>
          <cell r="D410" t="str">
            <v>GRANITE BOULDER - MEDIUM</v>
          </cell>
        </row>
        <row r="411">
          <cell r="A411" t="str">
            <v>GRN-LG</v>
          </cell>
          <cell r="B411" t="str">
            <v>GRN-LG</v>
          </cell>
          <cell r="D411" t="str">
            <v>GRANITE BOULDER - LARGE</v>
          </cell>
        </row>
        <row r="412">
          <cell r="A412" t="str">
            <v>4LT</v>
          </cell>
          <cell r="B412" t="str">
            <v>4LT</v>
          </cell>
          <cell r="D412" t="str">
            <v>4' LOG TUNNEL</v>
          </cell>
        </row>
        <row r="413">
          <cell r="A413" t="str">
            <v>6LT</v>
          </cell>
          <cell r="B413" t="str">
            <v>6LT</v>
          </cell>
          <cell r="D413" t="str">
            <v>6' LOG TUNNEL</v>
          </cell>
        </row>
        <row r="414">
          <cell r="A414" t="str">
            <v>8FT</v>
          </cell>
          <cell r="B414" t="str">
            <v>8FT</v>
          </cell>
          <cell r="D414" t="str">
            <v>8' FALLEN TREE BALANCE BEAM</v>
          </cell>
        </row>
        <row r="415">
          <cell r="A415" t="str">
            <v>4HL</v>
          </cell>
          <cell r="B415" t="str">
            <v>4HL</v>
          </cell>
          <cell r="D415" t="str">
            <v>4' HALF LOG BALANCE BEAM</v>
          </cell>
        </row>
        <row r="416">
          <cell r="A416" t="str">
            <v>6HL</v>
          </cell>
          <cell r="B416" t="str">
            <v>6HL</v>
          </cell>
          <cell r="D416" t="str">
            <v>6' HALF LOG BALANCE BEAM</v>
          </cell>
        </row>
        <row r="417">
          <cell r="A417" t="str">
            <v>3TST</v>
          </cell>
          <cell r="B417" t="str">
            <v>3TST</v>
          </cell>
          <cell r="D417" t="str">
            <v>TREE STUMPS - SET OF 3</v>
          </cell>
        </row>
        <row r="418">
          <cell r="A418" t="str">
            <v>5TSL</v>
          </cell>
          <cell r="B418" t="str">
            <v>5TSL</v>
          </cell>
          <cell r="D418" t="str">
            <v>TREE SLICES - SET OF 5</v>
          </cell>
        </row>
        <row r="419">
          <cell r="A419" t="str">
            <v>3SB</v>
          </cell>
          <cell r="B419" t="str">
            <v>3SB</v>
          </cell>
          <cell r="D419" t="str">
            <v>STEPPING BOULDERS - SET OF 3</v>
          </cell>
        </row>
        <row r="420">
          <cell r="A420" t="str">
            <v>5ST</v>
          </cell>
          <cell r="B420" t="str">
            <v>5ST</v>
          </cell>
          <cell r="D420" t="str">
            <v>STEPPING TURTLES - SET OF 5</v>
          </cell>
        </row>
        <row r="421">
          <cell r="A421" t="str">
            <v>4LB</v>
          </cell>
          <cell r="B421" t="str">
            <v>4LB</v>
          </cell>
          <cell r="D421" t="str">
            <v>4' LOG BENCH</v>
          </cell>
        </row>
        <row r="422">
          <cell r="A422" t="str">
            <v>6LB</v>
          </cell>
          <cell r="B422" t="str">
            <v>6LB</v>
          </cell>
          <cell r="D422" t="str">
            <v>6' LOG BENCH</v>
          </cell>
        </row>
        <row r="425">
          <cell r="A425" t="str">
            <v>BigToys Site Furnishings</v>
          </cell>
          <cell r="B425" t="str">
            <v>BigToys Site Furnishings</v>
          </cell>
        </row>
        <row r="426">
          <cell r="A426" t="str">
            <v>No.</v>
          </cell>
          <cell r="B426" t="str">
            <v>No.</v>
          </cell>
          <cell r="C426" t="str">
            <v>Material Option</v>
          </cell>
          <cell r="D426" t="str">
            <v>Name</v>
          </cell>
          <cell r="E426" t="str">
            <v>Weight LBS</v>
          </cell>
        </row>
        <row r="427">
          <cell r="A427" t="str">
            <v>BT-001</v>
          </cell>
          <cell r="B427" t="str">
            <v>BT001</v>
          </cell>
          <cell r="C427" t="str">
            <v>Wood</v>
          </cell>
          <cell r="D427" t="str">
            <v>PLAYCOUNTER &amp; BENCH</v>
          </cell>
          <cell r="E427">
            <v>105</v>
          </cell>
        </row>
        <row r="428">
          <cell r="A428" t="str">
            <v>MBT-001</v>
          </cell>
          <cell r="B428" t="str">
            <v>MBT001</v>
          </cell>
          <cell r="C428" t="str">
            <v>Metal/Plastic</v>
          </cell>
          <cell r="D428" t="str">
            <v xml:space="preserve">PLAYCOUNTER &amp; BENCH </v>
          </cell>
          <cell r="E428">
            <v>108</v>
          </cell>
        </row>
        <row r="429">
          <cell r="A429" t="str">
            <v>BTCS1</v>
          </cell>
          <cell r="B429" t="str">
            <v>BTCS1</v>
          </cell>
          <cell r="D429" t="str">
            <v>BIGTOYS CUSTOM SIGN 1 SIDED</v>
          </cell>
          <cell r="E429">
            <v>75</v>
          </cell>
        </row>
        <row r="430">
          <cell r="A430" t="str">
            <v>BTCS2</v>
          </cell>
          <cell r="B430" t="str">
            <v>BTCS2</v>
          </cell>
          <cell r="D430" t="str">
            <v>BIGTOYS CUSTOM SIGN 2 SIDED</v>
          </cell>
          <cell r="E430">
            <v>75</v>
          </cell>
        </row>
        <row r="431">
          <cell r="A431" t="str">
            <v>MEC-001</v>
          </cell>
          <cell r="B431" t="str">
            <v>MEC001</v>
          </cell>
          <cell r="D431" t="str">
            <v>KID BENCH</v>
          </cell>
          <cell r="E431">
            <v>153</v>
          </cell>
        </row>
        <row r="432">
          <cell r="A432" t="str">
            <v>MEC-002</v>
          </cell>
          <cell r="B432" t="str">
            <v>MEC002</v>
          </cell>
          <cell r="D432" t="str">
            <v>KID SEAT</v>
          </cell>
          <cell r="E432">
            <v>75</v>
          </cell>
        </row>
        <row r="433">
          <cell r="A433" t="str">
            <v>MEC-003</v>
          </cell>
          <cell r="B433" t="str">
            <v>MEC003</v>
          </cell>
          <cell r="D433" t="str">
            <v>CAREGIVER BENCH</v>
          </cell>
          <cell r="E433">
            <v>249</v>
          </cell>
        </row>
        <row r="434">
          <cell r="A434" t="str">
            <v>MEC-024</v>
          </cell>
          <cell r="B434" t="str">
            <v>MEC024</v>
          </cell>
          <cell r="D434" t="str">
            <v>FRIENDSHIP TABLE W/ HDPE TOP</v>
          </cell>
          <cell r="E434">
            <v>59</v>
          </cell>
        </row>
        <row r="435">
          <cell r="A435" t="str">
            <v>MEC-025</v>
          </cell>
          <cell r="B435" t="str">
            <v>MEC025</v>
          </cell>
          <cell r="D435" t="str">
            <v>FRIENDSHIP TABLE W/ SLAT TOP</v>
          </cell>
          <cell r="E435">
            <v>35</v>
          </cell>
        </row>
        <row r="437">
          <cell r="A437" t="str">
            <v>BigToys Accessories</v>
          </cell>
          <cell r="B437" t="str">
            <v>BigToys Accessories</v>
          </cell>
        </row>
        <row r="438">
          <cell r="A438" t="str">
            <v>No.</v>
          </cell>
          <cell r="B438" t="str">
            <v>No.</v>
          </cell>
          <cell r="D438" t="str">
            <v>Name</v>
          </cell>
          <cell r="E438" t="str">
            <v>Weight LBS</v>
          </cell>
        </row>
        <row r="439">
          <cell r="A439" t="str">
            <v>6101</v>
          </cell>
          <cell r="B439" t="str">
            <v>6101</v>
          </cell>
          <cell r="D439" t="str">
            <v>ASTM TEST KIT</v>
          </cell>
          <cell r="E439">
            <v>26</v>
          </cell>
        </row>
        <row r="440">
          <cell r="A440" t="str">
            <v>BTST</v>
          </cell>
          <cell r="B440" t="str">
            <v>BTST</v>
          </cell>
          <cell r="D440" t="str">
            <v>GALVANIZED STAKE PACKAGE</v>
          </cell>
          <cell r="E440">
            <v>4</v>
          </cell>
        </row>
        <row r="441">
          <cell r="A441" t="str">
            <v>161293</v>
          </cell>
          <cell r="B441" t="str">
            <v>161293</v>
          </cell>
          <cell r="D441" t="str">
            <v>DRAINAGE SYSTEM, 150' ROLL</v>
          </cell>
          <cell r="E441">
            <v>32</v>
          </cell>
        </row>
        <row r="442">
          <cell r="A442" t="str">
            <v>161294</v>
          </cell>
          <cell r="B442" t="str">
            <v>161294</v>
          </cell>
          <cell r="D442" t="str">
            <v>DRAINAGE SYSTEM, 75' ROLL</v>
          </cell>
          <cell r="E442">
            <v>15</v>
          </cell>
        </row>
        <row r="443">
          <cell r="A443" t="str">
            <v>161291</v>
          </cell>
          <cell r="B443" t="str">
            <v>161291</v>
          </cell>
          <cell r="D443" t="str">
            <v>GEOTEXTILE 1125 X 3</v>
          </cell>
          <cell r="E443">
            <v>37</v>
          </cell>
        </row>
        <row r="444">
          <cell r="A444" t="str">
            <v>161290</v>
          </cell>
          <cell r="B444" t="str">
            <v>161290</v>
          </cell>
          <cell r="D444" t="str">
            <v>GEOTEXTILE 2250 X 6</v>
          </cell>
          <cell r="E444">
            <v>64</v>
          </cell>
        </row>
        <row r="445">
          <cell r="A445" t="str">
            <v>GRAFF</v>
          </cell>
          <cell r="B445" t="str">
            <v>GRAFF</v>
          </cell>
          <cell r="D445" t="str">
            <v>GRAFFITI REMOVER</v>
          </cell>
          <cell r="E445">
            <v>1</v>
          </cell>
        </row>
        <row r="446">
          <cell r="A446" t="str">
            <v>NCB</v>
          </cell>
          <cell r="B446" t="str">
            <v>NCB</v>
          </cell>
          <cell r="D446" t="str">
            <v>12" NATURE BORDER</v>
          </cell>
          <cell r="E446">
            <v>17</v>
          </cell>
        </row>
        <row r="447">
          <cell r="A447" t="str">
            <v>NCBAC</v>
          </cell>
          <cell r="B447" t="str">
            <v>NCBAC</v>
          </cell>
          <cell r="D447" t="str">
            <v>ACCESS NATURE BORDER W/ADAPT</v>
          </cell>
          <cell r="E447">
            <v>104</v>
          </cell>
        </row>
        <row r="448">
          <cell r="A448" t="str">
            <v>NCBL</v>
          </cell>
          <cell r="B448" t="str">
            <v>NCBL</v>
          </cell>
          <cell r="D448" t="str">
            <v>NATURE BORDER ADAPTOR L</v>
          </cell>
          <cell r="E448">
            <v>9</v>
          </cell>
        </row>
        <row r="449">
          <cell r="A449" t="str">
            <v>NCBR</v>
          </cell>
          <cell r="B449" t="str">
            <v>NCBR</v>
          </cell>
          <cell r="D449" t="str">
            <v>NATURE BORDER ADAPTOR R</v>
          </cell>
          <cell r="E449">
            <v>9</v>
          </cell>
        </row>
        <row r="450">
          <cell r="A450" t="str">
            <v>PT12C</v>
          </cell>
          <cell r="B450" t="str">
            <v>PT12C</v>
          </cell>
          <cell r="D450" t="str">
            <v>12" BORDER CONNECTOR</v>
          </cell>
          <cell r="E450">
            <v>3</v>
          </cell>
        </row>
        <row r="451">
          <cell r="A451" t="str">
            <v>PT412</v>
          </cell>
          <cell r="B451" t="str">
            <v>PT412</v>
          </cell>
          <cell r="D451" t="str">
            <v xml:space="preserve">12" BORDER  </v>
          </cell>
          <cell r="E451">
            <v>16</v>
          </cell>
        </row>
        <row r="452">
          <cell r="A452" t="str">
            <v>PT48</v>
          </cell>
          <cell r="B452" t="str">
            <v>PT48</v>
          </cell>
          <cell r="D452" t="str">
            <v>8" BORDER</v>
          </cell>
          <cell r="E452">
            <v>12</v>
          </cell>
        </row>
        <row r="453">
          <cell r="A453" t="str">
            <v>PT8C</v>
          </cell>
          <cell r="B453" t="str">
            <v>PT8C</v>
          </cell>
          <cell r="D453" t="str">
            <v>8" BORDER CONNECTOR</v>
          </cell>
          <cell r="E453">
            <v>2</v>
          </cell>
        </row>
        <row r="454">
          <cell r="A454" t="str">
            <v>PTAC</v>
          </cell>
          <cell r="B454" t="str">
            <v>PTAC</v>
          </cell>
          <cell r="D454" t="str">
            <v>ACCESS BORDER</v>
          </cell>
          <cell r="E454">
            <v>90</v>
          </cell>
        </row>
        <row r="455">
          <cell r="A455" t="str">
            <v>PTAC1</v>
          </cell>
          <cell r="B455" t="str">
            <v>PTAC1</v>
          </cell>
          <cell r="D455" t="str">
            <v>ACCESS BORDER W/ADAPT</v>
          </cell>
          <cell r="E455">
            <v>104</v>
          </cell>
        </row>
        <row r="456">
          <cell r="A456" t="str">
            <v>PTLA</v>
          </cell>
          <cell r="B456" t="str">
            <v>PTLA</v>
          </cell>
          <cell r="D456" t="str">
            <v>BORDER ADAPTER L</v>
          </cell>
          <cell r="E456">
            <v>7</v>
          </cell>
        </row>
        <row r="457">
          <cell r="A457" t="str">
            <v>PTRA</v>
          </cell>
          <cell r="B457" t="str">
            <v>PTRA</v>
          </cell>
          <cell r="D457" t="str">
            <v>BORDER ADAPTER R</v>
          </cell>
          <cell r="E457">
            <v>7</v>
          </cell>
        </row>
        <row r="466">
          <cell r="B466" t="str">
            <v>Play Equipment Prices:</v>
          </cell>
        </row>
        <row r="467">
          <cell r="B467" t="str">
            <v xml:space="preserve">All prices do not include freight, handling, safety surfacing or installation and are subject to change without </v>
          </cell>
        </row>
        <row r="468">
          <cell r="B468" t="str">
            <v xml:space="preserve">notice. Shipments are Ex-Works origin from Fort Payne, AL. Project quote prices are held for 60 days from date </v>
          </cell>
        </row>
        <row r="469">
          <cell r="B469" t="str">
            <v xml:space="preserve"> of quote completion.</v>
          </cell>
        </row>
        <row r="470">
          <cell r="B470" t="str">
            <v>Terms:</v>
          </cell>
        </row>
        <row r="471">
          <cell r="B471" t="str">
            <v>Net 30 days from date of invoice with approved credit. New customers must submit a credit application to</v>
          </cell>
        </row>
        <row r="472">
          <cell r="B472" t="str">
            <v>determine credit terms. Visa ,MasterCard and American Express are accepted ($100.00 minimum).</v>
          </cell>
        </row>
        <row r="476">
          <cell r="B476" t="str">
            <v>Classification of material in relation to years of warranty:</v>
          </cell>
        </row>
        <row r="477">
          <cell r="B477" t="str">
            <v>The warranty with respect to failure due to material or production defects on painted metal components</v>
          </cell>
        </row>
        <row r="478">
          <cell r="B478" t="str">
            <v>and solid recycled plastic components is limited to 50 years commencing on the date of delivery. Steel</v>
          </cell>
        </row>
        <row r="479">
          <cell r="B479" t="str">
            <v>and recycled plastic components are warranted against failure due to deterioration that impairs the</v>
          </cell>
        </row>
        <row r="480">
          <cell r="B480" t="str">
            <v>structural integrity of the unit.</v>
          </cell>
        </row>
        <row r="482">
          <cell r="B482" t="str">
            <v>The warranty with respect to failure due to material or production defects on engineered timber and</v>
          </cell>
        </row>
        <row r="483">
          <cell r="B483" t="str">
            <v>hollow plastic components is limited to 15 years commencing on the date of delivery. All conditioned</v>
          </cell>
        </row>
        <row r="484">
          <cell r="B484" t="str">
            <v>wood components on play equipment are warranted against structural failure due to deterioration from</v>
          </cell>
        </row>
        <row r="485">
          <cell r="B485" t="str">
            <v>fungi or insects.</v>
          </cell>
        </row>
        <row r="487">
          <cell r="B487" t="str">
            <v>The warranty with respect to failure due to material or production defects on granite and cultured</v>
          </cell>
        </row>
        <row r="488">
          <cell r="B488" t="str">
            <v>sandstone components is limited to 5 years commencing on the date of delivery.</v>
          </cell>
        </row>
        <row r="490">
          <cell r="B490" t="str">
            <v>The warranty with respect to failure due to material or production defects on net construction is limited to</v>
          </cell>
        </row>
        <row r="491">
          <cell r="B491" t="str">
            <v>5 years commencing on the date of delivery.</v>
          </cell>
        </row>
        <row r="493">
          <cell r="B493" t="str">
            <v>The warranty with respect to failure due to material or production defects on moveable plastic and metal</v>
          </cell>
        </row>
        <row r="494">
          <cell r="B494" t="str">
            <v>is limited to 2 years commencing on the date of delivery.</v>
          </cell>
        </row>
        <row r="496">
          <cell r="B496" t="str">
            <v>Limited Warranty coverage of defective parts:</v>
          </cell>
        </row>
        <row r="497">
          <cell r="B497" t="str">
            <v>The warranty is limited to parts produced by BigToys and its vendors. Such damaged parts will be</v>
          </cell>
        </row>
        <row r="498">
          <cell r="B498" t="str">
            <v>replaced by BigToys and will be delivered to the customer’s address free of charge, labor excluded.</v>
          </cell>
        </row>
        <row r="500">
          <cell r="B500" t="str">
            <v>Warranty coverage applies only if products have been properly installed and maintained:</v>
          </cell>
        </row>
        <row r="501">
          <cell r="B501" t="str">
            <v>The warranty is not effective if products have not been installed properly according to the instructions</v>
          </cell>
        </row>
        <row r="502">
          <cell r="B502" t="str">
            <v>provided by BigToys Inc., or maintained correctly according to the BigToys Maintenance Manual.</v>
          </cell>
        </row>
        <row r="504">
          <cell r="B504" t="str">
            <v>No coverage for wear, tear, misuse or vandalism:</v>
          </cell>
        </row>
        <row r="505">
          <cell r="B505" t="str">
            <v>The warranty does not cover normal wear and tear, surface corrosion on metal parts, discolored surfaces</v>
          </cell>
        </row>
        <row r="506">
          <cell r="B506" t="str">
            <v>and other cosmetic issues or failures due to misuse or vandalism.</v>
          </cell>
        </row>
        <row r="507">
          <cell r="B507" t="str">
            <v>Effective Date 11/01/12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BC952-AEEA-4C0A-ADBA-9D22AD773E3A}">
  <sheetPr filterMode="1">
    <tabColor rgb="FF92D050"/>
  </sheetPr>
  <dimension ref="A2:I2979"/>
  <sheetViews>
    <sheetView tabSelected="1" workbookViewId="0">
      <pane xSplit="5" ySplit="17" topLeftCell="F18" activePane="bottomRight" state="frozen"/>
      <selection pane="topRight" activeCell="F1" sqref="F1"/>
      <selection pane="bottomLeft" activeCell="A18" sqref="A18"/>
      <selection pane="bottomRight" activeCell="A16" sqref="A16:E16"/>
    </sheetView>
  </sheetViews>
  <sheetFormatPr defaultRowHeight="15"/>
  <cols>
    <col min="1" max="1" width="16" style="2" customWidth="1"/>
    <col min="2" max="2" width="55.140625" customWidth="1"/>
    <col min="3" max="3" width="25.5703125" customWidth="1"/>
    <col min="4" max="4" width="19.85546875" bestFit="1" customWidth="1"/>
    <col min="5" max="5" width="25.5703125" customWidth="1"/>
    <col min="7" max="7" width="74.5703125" bestFit="1" customWidth="1"/>
    <col min="8" max="8" width="9.85546875" bestFit="1" customWidth="1"/>
    <col min="9" max="9" width="38.5703125" bestFit="1" customWidth="1"/>
  </cols>
  <sheetData>
    <row r="2" spans="1:9">
      <c r="G2" s="108" t="s">
        <v>8610</v>
      </c>
      <c r="H2" s="108" t="s">
        <v>8611</v>
      </c>
      <c r="I2" s="108" t="s">
        <v>8612</v>
      </c>
    </row>
    <row r="3" spans="1:9">
      <c r="G3" t="s">
        <v>8613</v>
      </c>
      <c r="H3" s="109">
        <v>85</v>
      </c>
      <c r="I3" t="s">
        <v>8614</v>
      </c>
    </row>
    <row r="4" spans="1:9">
      <c r="G4" t="s">
        <v>8615</v>
      </c>
      <c r="H4" s="109">
        <v>1.5</v>
      </c>
      <c r="I4" t="s">
        <v>8616</v>
      </c>
    </row>
    <row r="5" spans="1:9">
      <c r="G5" t="s">
        <v>8617</v>
      </c>
      <c r="H5" s="109">
        <v>1200</v>
      </c>
      <c r="I5" t="s">
        <v>8618</v>
      </c>
    </row>
    <row r="6" spans="1:9">
      <c r="G6" t="s">
        <v>8619</v>
      </c>
      <c r="H6" s="109">
        <v>85</v>
      </c>
      <c r="I6" t="s">
        <v>8614</v>
      </c>
    </row>
    <row r="7" spans="1:9">
      <c r="G7" t="s">
        <v>8620</v>
      </c>
      <c r="H7" s="109">
        <v>75</v>
      </c>
      <c r="I7" t="s">
        <v>8614</v>
      </c>
    </row>
    <row r="8" spans="1:9">
      <c r="G8" s="108" t="s">
        <v>8621</v>
      </c>
      <c r="H8" s="108" t="s">
        <v>8611</v>
      </c>
      <c r="I8" s="108" t="s">
        <v>8612</v>
      </c>
    </row>
    <row r="9" spans="1:9">
      <c r="G9" s="471" t="s">
        <v>8622</v>
      </c>
      <c r="H9" s="471"/>
      <c r="I9" s="471"/>
    </row>
    <row r="10" spans="1:9">
      <c r="A10" s="469" t="s">
        <v>9142</v>
      </c>
      <c r="B10" s="469"/>
      <c r="C10" s="469"/>
      <c r="D10" s="469"/>
      <c r="E10" s="469"/>
      <c r="G10" t="s">
        <v>8623</v>
      </c>
      <c r="H10" s="109">
        <v>23.5</v>
      </c>
      <c r="I10" t="s">
        <v>8624</v>
      </c>
    </row>
    <row r="11" spans="1:9">
      <c r="A11" s="469" t="s">
        <v>9143</v>
      </c>
      <c r="B11" s="469"/>
      <c r="C11" s="469"/>
      <c r="D11" s="469"/>
      <c r="E11" s="469"/>
      <c r="G11" t="s">
        <v>8623</v>
      </c>
      <c r="H11" s="109">
        <v>25.5</v>
      </c>
      <c r="I11" t="s">
        <v>8624</v>
      </c>
    </row>
    <row r="12" spans="1:9">
      <c r="A12" s="469" t="s">
        <v>8628</v>
      </c>
      <c r="B12" s="469"/>
      <c r="C12" s="469"/>
      <c r="D12" s="469"/>
      <c r="E12" s="469"/>
      <c r="G12" s="108" t="s">
        <v>8625</v>
      </c>
      <c r="H12" s="109">
        <v>25.5</v>
      </c>
      <c r="I12" t="s">
        <v>8626</v>
      </c>
    </row>
    <row r="13" spans="1:9">
      <c r="A13" s="469" t="s">
        <v>8629</v>
      </c>
      <c r="B13" s="469"/>
      <c r="C13" s="469"/>
      <c r="D13" s="469"/>
      <c r="E13" s="469"/>
      <c r="G13" s="472" t="s">
        <v>8627</v>
      </c>
      <c r="H13" s="472"/>
      <c r="I13" s="472"/>
    </row>
    <row r="14" spans="1:9">
      <c r="A14" s="469" t="s">
        <v>8630</v>
      </c>
      <c r="B14" s="469"/>
      <c r="C14" s="469"/>
      <c r="D14" s="469"/>
      <c r="E14" s="469"/>
    </row>
    <row r="15" spans="1:9">
      <c r="A15" s="469" t="s">
        <v>8631</v>
      </c>
      <c r="B15" s="469"/>
      <c r="C15" s="469"/>
      <c r="D15" s="469"/>
      <c r="E15" s="469"/>
    </row>
    <row r="16" spans="1:9">
      <c r="A16" s="473"/>
      <c r="B16" s="473"/>
      <c r="C16" s="473"/>
      <c r="D16" s="473"/>
      <c r="E16" s="473"/>
    </row>
    <row r="17" spans="1:5">
      <c r="A17" s="470" t="s">
        <v>5704</v>
      </c>
      <c r="B17" s="470"/>
      <c r="C17" s="470"/>
      <c r="D17" s="470"/>
      <c r="E17" s="470"/>
    </row>
    <row r="18" spans="1:5">
      <c r="A18" s="100" t="s">
        <v>5705</v>
      </c>
      <c r="B18" s="101" t="s">
        <v>5706</v>
      </c>
      <c r="C18" s="188" t="s">
        <v>5707</v>
      </c>
      <c r="D18" s="187" t="s">
        <v>8608</v>
      </c>
      <c r="E18" s="187" t="s">
        <v>8609</v>
      </c>
    </row>
    <row r="19" spans="1:5">
      <c r="A19" s="102" t="s">
        <v>5708</v>
      </c>
      <c r="B19" t="s">
        <v>5709</v>
      </c>
      <c r="C19" s="103">
        <v>557</v>
      </c>
      <c r="D19" s="106">
        <v>0.3</v>
      </c>
      <c r="E19" s="103">
        <f>C19*0.7</f>
        <v>389.9</v>
      </c>
    </row>
    <row r="20" spans="1:5">
      <c r="A20" s="102" t="s">
        <v>5710</v>
      </c>
      <c r="B20" t="s">
        <v>5711</v>
      </c>
      <c r="C20" s="103">
        <v>561</v>
      </c>
      <c r="D20" s="106">
        <v>0.3</v>
      </c>
      <c r="E20" s="103">
        <f t="shared" ref="E20:E83" si="0">C20*0.7</f>
        <v>392.7</v>
      </c>
    </row>
    <row r="21" spans="1:5">
      <c r="A21" s="102" t="s">
        <v>5712</v>
      </c>
      <c r="B21" t="s">
        <v>5713</v>
      </c>
      <c r="C21" s="103">
        <v>565</v>
      </c>
      <c r="D21" s="106">
        <v>0.3</v>
      </c>
      <c r="E21" s="103">
        <f t="shared" si="0"/>
        <v>395.5</v>
      </c>
    </row>
    <row r="22" spans="1:5">
      <c r="A22" s="102" t="s">
        <v>5714</v>
      </c>
      <c r="B22" t="s">
        <v>5715</v>
      </c>
      <c r="C22" s="103">
        <v>571</v>
      </c>
      <c r="D22" s="106">
        <v>0.3</v>
      </c>
      <c r="E22" s="103">
        <f t="shared" si="0"/>
        <v>399.7</v>
      </c>
    </row>
    <row r="23" spans="1:5">
      <c r="A23" s="102" t="s">
        <v>5716</v>
      </c>
      <c r="B23" t="s">
        <v>5717</v>
      </c>
      <c r="C23" s="103">
        <v>601</v>
      </c>
      <c r="D23" s="106">
        <v>0.3</v>
      </c>
      <c r="E23" s="103">
        <f t="shared" si="0"/>
        <v>420.7</v>
      </c>
    </row>
    <row r="24" spans="1:5">
      <c r="A24" s="102" t="s">
        <v>5718</v>
      </c>
      <c r="B24" t="s">
        <v>5719</v>
      </c>
      <c r="C24" s="103">
        <v>603</v>
      </c>
      <c r="D24" s="106">
        <v>0.3</v>
      </c>
      <c r="E24" s="103">
        <f t="shared" si="0"/>
        <v>422.09999999999997</v>
      </c>
    </row>
    <row r="25" spans="1:5">
      <c r="A25" s="102" t="s">
        <v>5720</v>
      </c>
      <c r="B25" t="s">
        <v>5721</v>
      </c>
      <c r="C25" s="103">
        <v>606</v>
      </c>
      <c r="D25" s="106">
        <v>0.3</v>
      </c>
      <c r="E25" s="103">
        <f t="shared" si="0"/>
        <v>424.2</v>
      </c>
    </row>
    <row r="26" spans="1:5">
      <c r="A26" s="102" t="s">
        <v>5722</v>
      </c>
      <c r="B26" t="s">
        <v>5723</v>
      </c>
      <c r="C26" s="103">
        <v>612</v>
      </c>
      <c r="D26" s="106">
        <v>0.3</v>
      </c>
      <c r="E26" s="103">
        <f t="shared" si="0"/>
        <v>428.4</v>
      </c>
    </row>
    <row r="27" spans="1:5">
      <c r="A27" s="102" t="s">
        <v>5724</v>
      </c>
      <c r="B27" t="s">
        <v>5725</v>
      </c>
      <c r="C27" s="103">
        <v>615</v>
      </c>
      <c r="D27" s="106">
        <v>0.3</v>
      </c>
      <c r="E27" s="103">
        <f t="shared" si="0"/>
        <v>430.5</v>
      </c>
    </row>
    <row r="28" spans="1:5">
      <c r="A28" s="102" t="s">
        <v>5726</v>
      </c>
      <c r="B28" t="s">
        <v>5727</v>
      </c>
      <c r="C28" s="103">
        <v>653</v>
      </c>
      <c r="D28" s="106">
        <v>0.3</v>
      </c>
      <c r="E28" s="103">
        <f t="shared" si="0"/>
        <v>457.09999999999997</v>
      </c>
    </row>
    <row r="29" spans="1:5">
      <c r="A29" s="102" t="s">
        <v>5728</v>
      </c>
      <c r="B29" t="s">
        <v>5729</v>
      </c>
      <c r="C29" s="103">
        <v>658</v>
      </c>
      <c r="D29" s="106">
        <v>0.3</v>
      </c>
      <c r="E29" s="103">
        <f t="shared" si="0"/>
        <v>460.59999999999997</v>
      </c>
    </row>
    <row r="30" spans="1:5">
      <c r="A30" s="102" t="s">
        <v>5730</v>
      </c>
      <c r="B30" t="s">
        <v>5719</v>
      </c>
      <c r="C30" s="103">
        <v>671</v>
      </c>
      <c r="D30" s="106">
        <v>0.3</v>
      </c>
      <c r="E30" s="103">
        <f t="shared" si="0"/>
        <v>469.7</v>
      </c>
    </row>
    <row r="31" spans="1:5">
      <c r="A31" s="102" t="s">
        <v>5731</v>
      </c>
      <c r="B31" t="s">
        <v>5732</v>
      </c>
      <c r="C31" s="103">
        <v>694</v>
      </c>
      <c r="D31" s="106">
        <v>0.3</v>
      </c>
      <c r="E31" s="103">
        <f t="shared" si="0"/>
        <v>485.79999999999995</v>
      </c>
    </row>
    <row r="32" spans="1:5">
      <c r="A32" s="102" t="s">
        <v>5733</v>
      </c>
      <c r="B32" t="s">
        <v>5734</v>
      </c>
      <c r="C32" s="103">
        <v>735</v>
      </c>
      <c r="D32" s="106">
        <v>0.3</v>
      </c>
      <c r="E32" s="103">
        <f t="shared" si="0"/>
        <v>514.5</v>
      </c>
    </row>
    <row r="33" spans="1:5">
      <c r="A33" s="102" t="s">
        <v>5735</v>
      </c>
      <c r="B33" t="s">
        <v>5736</v>
      </c>
      <c r="C33" s="103">
        <v>745</v>
      </c>
      <c r="D33" s="106">
        <v>0.3</v>
      </c>
      <c r="E33" s="103">
        <f t="shared" si="0"/>
        <v>521.5</v>
      </c>
    </row>
    <row r="34" spans="1:5">
      <c r="A34" s="102" t="s">
        <v>5737</v>
      </c>
      <c r="B34" t="s">
        <v>5738</v>
      </c>
      <c r="C34" s="103">
        <v>765</v>
      </c>
      <c r="D34" s="106">
        <v>0.3</v>
      </c>
      <c r="E34" s="103">
        <f t="shared" si="0"/>
        <v>535.5</v>
      </c>
    </row>
    <row r="35" spans="1:5">
      <c r="A35" s="102" t="s">
        <v>5739</v>
      </c>
      <c r="B35" t="s">
        <v>5740</v>
      </c>
      <c r="C35" s="103">
        <v>767</v>
      </c>
      <c r="D35" s="106">
        <v>0.3</v>
      </c>
      <c r="E35" s="103">
        <f t="shared" si="0"/>
        <v>536.9</v>
      </c>
    </row>
    <row r="36" spans="1:5">
      <c r="A36" s="102" t="s">
        <v>5741</v>
      </c>
      <c r="B36" t="s">
        <v>5742</v>
      </c>
      <c r="C36" s="103">
        <v>783</v>
      </c>
      <c r="D36" s="106">
        <v>0.3</v>
      </c>
      <c r="E36" s="103">
        <f t="shared" si="0"/>
        <v>548.09999999999991</v>
      </c>
    </row>
    <row r="37" spans="1:5">
      <c r="A37" s="102" t="s">
        <v>5743</v>
      </c>
      <c r="B37" t="s">
        <v>5744</v>
      </c>
      <c r="C37" s="103">
        <v>828</v>
      </c>
      <c r="D37" s="106">
        <v>0.3</v>
      </c>
      <c r="E37" s="103">
        <f t="shared" si="0"/>
        <v>579.59999999999991</v>
      </c>
    </row>
    <row r="38" spans="1:5">
      <c r="A38" s="102" t="s">
        <v>5745</v>
      </c>
      <c r="B38" t="s">
        <v>5746</v>
      </c>
      <c r="C38" s="103">
        <v>834</v>
      </c>
      <c r="D38" s="106">
        <v>0.3</v>
      </c>
      <c r="E38" s="103">
        <f t="shared" si="0"/>
        <v>583.79999999999995</v>
      </c>
    </row>
    <row r="39" spans="1:5">
      <c r="A39" s="102" t="s">
        <v>5747</v>
      </c>
      <c r="B39" t="s">
        <v>5748</v>
      </c>
      <c r="C39" s="103">
        <v>841</v>
      </c>
      <c r="D39" s="106">
        <v>0.3</v>
      </c>
      <c r="E39" s="103">
        <f t="shared" si="0"/>
        <v>588.69999999999993</v>
      </c>
    </row>
    <row r="40" spans="1:5">
      <c r="A40" s="102" t="s">
        <v>5749</v>
      </c>
      <c r="B40" t="s">
        <v>5750</v>
      </c>
      <c r="C40" s="103">
        <v>843</v>
      </c>
      <c r="D40" s="106">
        <v>0.3</v>
      </c>
      <c r="E40" s="103">
        <f t="shared" si="0"/>
        <v>590.09999999999991</v>
      </c>
    </row>
    <row r="41" spans="1:5">
      <c r="A41" s="102" t="s">
        <v>5751</v>
      </c>
      <c r="B41" t="s">
        <v>5752</v>
      </c>
      <c r="C41" s="103">
        <v>844</v>
      </c>
      <c r="D41" s="106">
        <v>0.3</v>
      </c>
      <c r="E41" s="103">
        <f t="shared" si="0"/>
        <v>590.79999999999995</v>
      </c>
    </row>
    <row r="42" spans="1:5">
      <c r="A42" s="102" t="s">
        <v>5753</v>
      </c>
      <c r="B42" t="s">
        <v>5754</v>
      </c>
      <c r="C42" s="103">
        <v>846</v>
      </c>
      <c r="D42" s="106">
        <v>0.3</v>
      </c>
      <c r="E42" s="103">
        <f t="shared" si="0"/>
        <v>592.19999999999993</v>
      </c>
    </row>
    <row r="43" spans="1:5">
      <c r="A43" s="102" t="s">
        <v>5755</v>
      </c>
      <c r="B43" t="s">
        <v>5756</v>
      </c>
      <c r="C43" s="103">
        <v>849</v>
      </c>
      <c r="D43" s="106">
        <v>0.3</v>
      </c>
      <c r="E43" s="103">
        <f t="shared" si="0"/>
        <v>594.29999999999995</v>
      </c>
    </row>
    <row r="44" spans="1:5">
      <c r="A44" s="102" t="s">
        <v>5757</v>
      </c>
      <c r="B44" t="s">
        <v>5758</v>
      </c>
      <c r="C44" s="103">
        <v>909</v>
      </c>
      <c r="D44" s="106">
        <v>0.3</v>
      </c>
      <c r="E44" s="103">
        <f t="shared" si="0"/>
        <v>636.29999999999995</v>
      </c>
    </row>
    <row r="45" spans="1:5">
      <c r="A45" s="102" t="s">
        <v>5759</v>
      </c>
      <c r="B45" t="s">
        <v>5760</v>
      </c>
      <c r="C45" s="103">
        <v>911</v>
      </c>
      <c r="D45" s="106">
        <v>0.3</v>
      </c>
      <c r="E45" s="103">
        <f t="shared" si="0"/>
        <v>637.69999999999993</v>
      </c>
    </row>
    <row r="46" spans="1:5">
      <c r="A46" s="102" t="s">
        <v>5761</v>
      </c>
      <c r="B46" t="s">
        <v>5762</v>
      </c>
      <c r="C46" s="103">
        <v>913</v>
      </c>
      <c r="D46" s="106">
        <v>0.3</v>
      </c>
      <c r="E46" s="103">
        <f t="shared" si="0"/>
        <v>639.09999999999991</v>
      </c>
    </row>
    <row r="47" spans="1:5">
      <c r="A47" s="102" t="s">
        <v>5763</v>
      </c>
      <c r="B47" t="s">
        <v>5764</v>
      </c>
      <c r="C47" s="103">
        <v>913</v>
      </c>
      <c r="D47" s="106">
        <v>0.3</v>
      </c>
      <c r="E47" s="103">
        <f t="shared" si="0"/>
        <v>639.09999999999991</v>
      </c>
    </row>
    <row r="48" spans="1:5">
      <c r="A48" s="102" t="s">
        <v>5765</v>
      </c>
      <c r="B48" t="s">
        <v>5766</v>
      </c>
      <c r="C48" s="103">
        <v>930</v>
      </c>
      <c r="D48" s="106">
        <v>0.3</v>
      </c>
      <c r="E48" s="103">
        <f t="shared" si="0"/>
        <v>651</v>
      </c>
    </row>
    <row r="49" spans="1:5">
      <c r="A49" s="102" t="s">
        <v>5767</v>
      </c>
      <c r="B49" t="s">
        <v>5768</v>
      </c>
      <c r="C49" s="103">
        <v>937</v>
      </c>
      <c r="D49" s="106">
        <v>0.3</v>
      </c>
      <c r="E49" s="103">
        <f t="shared" si="0"/>
        <v>655.9</v>
      </c>
    </row>
    <row r="50" spans="1:5">
      <c r="A50" s="102" t="s">
        <v>5769</v>
      </c>
      <c r="B50" t="s">
        <v>5770</v>
      </c>
      <c r="C50" s="103">
        <v>965</v>
      </c>
      <c r="D50" s="106">
        <v>0.3</v>
      </c>
      <c r="E50" s="103">
        <f t="shared" si="0"/>
        <v>675.5</v>
      </c>
    </row>
    <row r="51" spans="1:5">
      <c r="A51" s="102" t="s">
        <v>5771</v>
      </c>
      <c r="B51" t="s">
        <v>5772</v>
      </c>
      <c r="C51" s="103">
        <v>972</v>
      </c>
      <c r="D51" s="106">
        <v>0.3</v>
      </c>
      <c r="E51" s="103">
        <f t="shared" si="0"/>
        <v>680.4</v>
      </c>
    </row>
    <row r="52" spans="1:5">
      <c r="A52" s="102" t="s">
        <v>5773</v>
      </c>
      <c r="B52" t="s">
        <v>5774</v>
      </c>
      <c r="C52" s="103">
        <v>998</v>
      </c>
      <c r="D52" s="106">
        <v>0.3</v>
      </c>
      <c r="E52" s="103">
        <f t="shared" si="0"/>
        <v>698.59999999999991</v>
      </c>
    </row>
    <row r="53" spans="1:5">
      <c r="A53" s="102" t="s">
        <v>5775</v>
      </c>
      <c r="B53" t="s">
        <v>5776</v>
      </c>
      <c r="C53" s="103">
        <v>1041</v>
      </c>
      <c r="D53" s="106">
        <v>0.3</v>
      </c>
      <c r="E53" s="103">
        <f t="shared" si="0"/>
        <v>728.69999999999993</v>
      </c>
    </row>
    <row r="54" spans="1:5">
      <c r="A54" s="102" t="s">
        <v>5777</v>
      </c>
      <c r="B54" t="s">
        <v>5778</v>
      </c>
      <c r="C54" s="103">
        <v>1045</v>
      </c>
      <c r="D54" s="106">
        <v>0.3</v>
      </c>
      <c r="E54" s="103">
        <f t="shared" si="0"/>
        <v>731.5</v>
      </c>
    </row>
    <row r="55" spans="1:5">
      <c r="A55" s="102" t="s">
        <v>5779</v>
      </c>
      <c r="B55" t="s">
        <v>5780</v>
      </c>
      <c r="C55" s="103">
        <v>1059</v>
      </c>
      <c r="D55" s="106">
        <v>0.3</v>
      </c>
      <c r="E55" s="103">
        <f t="shared" si="0"/>
        <v>741.3</v>
      </c>
    </row>
    <row r="56" spans="1:5">
      <c r="A56" s="102" t="s">
        <v>5781</v>
      </c>
      <c r="B56" t="s">
        <v>5782</v>
      </c>
      <c r="C56" s="103">
        <v>1081</v>
      </c>
      <c r="D56" s="106">
        <v>0.3</v>
      </c>
      <c r="E56" s="103">
        <f t="shared" si="0"/>
        <v>756.69999999999993</v>
      </c>
    </row>
    <row r="57" spans="1:5">
      <c r="A57" s="102" t="s">
        <v>5783</v>
      </c>
      <c r="B57" t="s">
        <v>5784</v>
      </c>
      <c r="C57" s="103">
        <v>1103</v>
      </c>
      <c r="D57" s="106">
        <v>0.3</v>
      </c>
      <c r="E57" s="103">
        <f t="shared" si="0"/>
        <v>772.09999999999991</v>
      </c>
    </row>
    <row r="58" spans="1:5">
      <c r="A58" s="102" t="s">
        <v>5785</v>
      </c>
      <c r="B58" t="s">
        <v>5786</v>
      </c>
      <c r="C58" s="103">
        <v>1113</v>
      </c>
      <c r="D58" s="106">
        <v>0.3</v>
      </c>
      <c r="E58" s="103">
        <f t="shared" si="0"/>
        <v>779.09999999999991</v>
      </c>
    </row>
    <row r="59" spans="1:5">
      <c r="A59" s="102" t="s">
        <v>5787</v>
      </c>
      <c r="B59" t="s">
        <v>5778</v>
      </c>
      <c r="C59" s="103">
        <v>1114</v>
      </c>
      <c r="D59" s="106">
        <v>0.3</v>
      </c>
      <c r="E59" s="103">
        <f t="shared" si="0"/>
        <v>779.8</v>
      </c>
    </row>
    <row r="60" spans="1:5">
      <c r="A60" s="102" t="s">
        <v>5788</v>
      </c>
      <c r="B60" t="s">
        <v>5789</v>
      </c>
      <c r="C60" s="103">
        <v>1116</v>
      </c>
      <c r="D60" s="106">
        <v>0.3</v>
      </c>
      <c r="E60" s="103">
        <f t="shared" si="0"/>
        <v>781.19999999999993</v>
      </c>
    </row>
    <row r="61" spans="1:5">
      <c r="A61" s="102" t="s">
        <v>5790</v>
      </c>
      <c r="B61" t="s">
        <v>5791</v>
      </c>
      <c r="C61" s="103">
        <v>1116</v>
      </c>
      <c r="D61" s="106">
        <v>0.3</v>
      </c>
      <c r="E61" s="103">
        <f t="shared" si="0"/>
        <v>781.19999999999993</v>
      </c>
    </row>
    <row r="62" spans="1:5">
      <c r="A62" s="102" t="s">
        <v>5792</v>
      </c>
      <c r="B62" t="s">
        <v>5793</v>
      </c>
      <c r="C62" s="103">
        <v>1133</v>
      </c>
      <c r="D62" s="106">
        <v>0.3</v>
      </c>
      <c r="E62" s="103">
        <f t="shared" si="0"/>
        <v>793.09999999999991</v>
      </c>
    </row>
    <row r="63" spans="1:5">
      <c r="A63" s="102" t="s">
        <v>5794</v>
      </c>
      <c r="B63" t="s">
        <v>5795</v>
      </c>
      <c r="C63" s="103">
        <v>1142</v>
      </c>
      <c r="D63" s="106">
        <v>0.3</v>
      </c>
      <c r="E63" s="103">
        <f t="shared" si="0"/>
        <v>799.4</v>
      </c>
    </row>
    <row r="64" spans="1:5">
      <c r="A64" s="102" t="s">
        <v>5796</v>
      </c>
      <c r="B64" t="s">
        <v>5797</v>
      </c>
      <c r="C64" s="103">
        <v>1190</v>
      </c>
      <c r="D64" s="106">
        <v>0.3</v>
      </c>
      <c r="E64" s="103">
        <f t="shared" si="0"/>
        <v>833</v>
      </c>
    </row>
    <row r="65" spans="1:5">
      <c r="A65" s="102" t="s">
        <v>5798</v>
      </c>
      <c r="B65" t="s">
        <v>5799</v>
      </c>
      <c r="C65" s="103">
        <v>1221</v>
      </c>
      <c r="D65" s="106">
        <v>0.3</v>
      </c>
      <c r="E65" s="103">
        <f t="shared" si="0"/>
        <v>854.69999999999993</v>
      </c>
    </row>
    <row r="66" spans="1:5">
      <c r="A66" s="102" t="s">
        <v>5800</v>
      </c>
      <c r="B66" t="s">
        <v>5801</v>
      </c>
      <c r="C66" s="103">
        <v>1245</v>
      </c>
      <c r="D66" s="106">
        <v>0.3</v>
      </c>
      <c r="E66" s="103">
        <f t="shared" si="0"/>
        <v>871.5</v>
      </c>
    </row>
    <row r="67" spans="1:5">
      <c r="A67" s="102" t="s">
        <v>5802</v>
      </c>
      <c r="B67" t="s">
        <v>5803</v>
      </c>
      <c r="C67" s="103">
        <v>1254</v>
      </c>
      <c r="D67" s="106">
        <v>0.3</v>
      </c>
      <c r="E67" s="103">
        <f t="shared" si="0"/>
        <v>877.8</v>
      </c>
    </row>
    <row r="68" spans="1:5">
      <c r="A68" s="102" t="s">
        <v>5804</v>
      </c>
      <c r="B68" t="s">
        <v>5805</v>
      </c>
      <c r="C68" s="103">
        <v>1269</v>
      </c>
      <c r="D68" s="106">
        <v>0.3</v>
      </c>
      <c r="E68" s="103">
        <f t="shared" si="0"/>
        <v>888.3</v>
      </c>
    </row>
    <row r="69" spans="1:5">
      <c r="A69" s="102" t="s">
        <v>5806</v>
      </c>
      <c r="B69" t="s">
        <v>5807</v>
      </c>
      <c r="C69" s="103">
        <v>1269</v>
      </c>
      <c r="D69" s="106">
        <v>0.3</v>
      </c>
      <c r="E69" s="103">
        <f t="shared" si="0"/>
        <v>888.3</v>
      </c>
    </row>
    <row r="70" spans="1:5">
      <c r="A70" s="102" t="s">
        <v>5808</v>
      </c>
      <c r="B70" t="s">
        <v>5809</v>
      </c>
      <c r="C70" s="103">
        <v>1271</v>
      </c>
      <c r="D70" s="106">
        <v>0.3</v>
      </c>
      <c r="E70" s="103">
        <f t="shared" si="0"/>
        <v>889.69999999999993</v>
      </c>
    </row>
    <row r="71" spans="1:5">
      <c r="A71" s="102" t="s">
        <v>5810</v>
      </c>
      <c r="B71" t="s">
        <v>5811</v>
      </c>
      <c r="C71" s="103">
        <v>1280</v>
      </c>
      <c r="D71" s="106">
        <v>0.3</v>
      </c>
      <c r="E71" s="103">
        <f t="shared" si="0"/>
        <v>896</v>
      </c>
    </row>
    <row r="72" spans="1:5">
      <c r="A72" s="102" t="s">
        <v>5812</v>
      </c>
      <c r="B72" t="s">
        <v>5813</v>
      </c>
      <c r="C72" s="103">
        <v>1299</v>
      </c>
      <c r="D72" s="106">
        <v>0.3</v>
      </c>
      <c r="E72" s="103">
        <f t="shared" si="0"/>
        <v>909.3</v>
      </c>
    </row>
    <row r="73" spans="1:5">
      <c r="A73" s="102" t="s">
        <v>5814</v>
      </c>
      <c r="B73" t="s">
        <v>5738</v>
      </c>
      <c r="C73" s="103">
        <v>1314</v>
      </c>
      <c r="D73" s="106">
        <v>0.3</v>
      </c>
      <c r="E73" s="103">
        <f t="shared" si="0"/>
        <v>919.8</v>
      </c>
    </row>
    <row r="74" spans="1:5">
      <c r="A74" s="102" t="s">
        <v>5815</v>
      </c>
      <c r="B74" t="s">
        <v>5803</v>
      </c>
      <c r="C74" s="103">
        <v>1327</v>
      </c>
      <c r="D74" s="106">
        <v>0.3</v>
      </c>
      <c r="E74" s="103">
        <f t="shared" si="0"/>
        <v>928.9</v>
      </c>
    </row>
    <row r="75" spans="1:5">
      <c r="A75" s="102" t="s">
        <v>5816</v>
      </c>
      <c r="B75" t="s">
        <v>5817</v>
      </c>
      <c r="C75" s="103">
        <v>1355</v>
      </c>
      <c r="D75" s="106">
        <v>0.3</v>
      </c>
      <c r="E75" s="103">
        <f t="shared" si="0"/>
        <v>948.49999999999989</v>
      </c>
    </row>
    <row r="76" spans="1:5">
      <c r="A76" s="102" t="s">
        <v>5818</v>
      </c>
      <c r="B76" t="s">
        <v>5819</v>
      </c>
      <c r="C76" s="103">
        <v>1377</v>
      </c>
      <c r="D76" s="106">
        <v>0.3</v>
      </c>
      <c r="E76" s="103">
        <f t="shared" si="0"/>
        <v>963.9</v>
      </c>
    </row>
    <row r="77" spans="1:5">
      <c r="A77" s="102" t="s">
        <v>5820</v>
      </c>
      <c r="B77" t="s">
        <v>5821</v>
      </c>
      <c r="C77" s="103">
        <v>1440</v>
      </c>
      <c r="D77" s="106">
        <v>0.3</v>
      </c>
      <c r="E77" s="103">
        <f t="shared" si="0"/>
        <v>1007.9999999999999</v>
      </c>
    </row>
    <row r="78" spans="1:5">
      <c r="A78" s="102" t="s">
        <v>5822</v>
      </c>
      <c r="B78" t="s">
        <v>5758</v>
      </c>
      <c r="C78" s="103">
        <v>1469</v>
      </c>
      <c r="D78" s="106">
        <v>0.3</v>
      </c>
      <c r="E78" s="103">
        <f t="shared" si="0"/>
        <v>1028.3</v>
      </c>
    </row>
    <row r="79" spans="1:5">
      <c r="A79" s="102" t="s">
        <v>5823</v>
      </c>
      <c r="B79" t="s">
        <v>5824</v>
      </c>
      <c r="C79" s="103">
        <v>1524</v>
      </c>
      <c r="D79" s="106">
        <v>0.3</v>
      </c>
      <c r="E79" s="103">
        <f t="shared" si="0"/>
        <v>1066.8</v>
      </c>
    </row>
    <row r="80" spans="1:5">
      <c r="A80" s="102" t="s">
        <v>5825</v>
      </c>
      <c r="B80" t="s">
        <v>5826</v>
      </c>
      <c r="C80" s="103">
        <v>1542</v>
      </c>
      <c r="D80" s="106">
        <v>0.3</v>
      </c>
      <c r="E80" s="103">
        <f t="shared" si="0"/>
        <v>1079.3999999999999</v>
      </c>
    </row>
    <row r="81" spans="1:5">
      <c r="A81" s="102" t="s">
        <v>5827</v>
      </c>
      <c r="B81" t="s">
        <v>5828</v>
      </c>
      <c r="C81" s="103">
        <v>1552</v>
      </c>
      <c r="D81" s="106">
        <v>0.3</v>
      </c>
      <c r="E81" s="103">
        <f t="shared" si="0"/>
        <v>1086.3999999999999</v>
      </c>
    </row>
    <row r="82" spans="1:5">
      <c r="A82" s="102" t="s">
        <v>5829</v>
      </c>
      <c r="B82" t="s">
        <v>5830</v>
      </c>
      <c r="C82" s="103">
        <v>1605</v>
      </c>
      <c r="D82" s="106">
        <v>0.3</v>
      </c>
      <c r="E82" s="103">
        <f t="shared" si="0"/>
        <v>1123.5</v>
      </c>
    </row>
    <row r="83" spans="1:5">
      <c r="A83" s="102" t="s">
        <v>5831</v>
      </c>
      <c r="B83" t="s">
        <v>5832</v>
      </c>
      <c r="C83" s="103">
        <v>1725</v>
      </c>
      <c r="D83" s="106">
        <v>0.3</v>
      </c>
      <c r="E83" s="103">
        <f t="shared" si="0"/>
        <v>1207.5</v>
      </c>
    </row>
    <row r="84" spans="1:5">
      <c r="A84" s="102" t="s">
        <v>5833</v>
      </c>
      <c r="B84" t="s">
        <v>5834</v>
      </c>
      <c r="C84" s="103">
        <v>1734</v>
      </c>
      <c r="D84" s="106">
        <v>0.3</v>
      </c>
      <c r="E84" s="103">
        <f t="shared" ref="E84:E147" si="1">C84*0.7</f>
        <v>1213.8</v>
      </c>
    </row>
    <row r="85" spans="1:5">
      <c r="A85" s="102" t="s">
        <v>5835</v>
      </c>
      <c r="B85" t="s">
        <v>5836</v>
      </c>
      <c r="C85" s="103">
        <v>1744</v>
      </c>
      <c r="D85" s="106">
        <v>0.3</v>
      </c>
      <c r="E85" s="103">
        <f t="shared" si="1"/>
        <v>1220.8</v>
      </c>
    </row>
    <row r="86" spans="1:5">
      <c r="A86" s="102" t="s">
        <v>5837</v>
      </c>
      <c r="B86" t="s">
        <v>5838</v>
      </c>
      <c r="C86" s="103">
        <v>1762</v>
      </c>
      <c r="D86" s="106">
        <v>0.3</v>
      </c>
      <c r="E86" s="103">
        <f t="shared" si="1"/>
        <v>1233.3999999999999</v>
      </c>
    </row>
    <row r="87" spans="1:5">
      <c r="A87" s="102" t="s">
        <v>5839</v>
      </c>
      <c r="B87" t="s">
        <v>5840</v>
      </c>
      <c r="C87" s="103">
        <v>1818</v>
      </c>
      <c r="D87" s="106">
        <v>0.3</v>
      </c>
      <c r="E87" s="103">
        <f t="shared" si="1"/>
        <v>1272.5999999999999</v>
      </c>
    </row>
    <row r="88" spans="1:5">
      <c r="A88" s="102" t="s">
        <v>5841</v>
      </c>
      <c r="B88" t="s">
        <v>5842</v>
      </c>
      <c r="C88" s="103">
        <v>1827</v>
      </c>
      <c r="D88" s="106">
        <v>0.3</v>
      </c>
      <c r="E88" s="103">
        <f t="shared" si="1"/>
        <v>1278.8999999999999</v>
      </c>
    </row>
    <row r="89" spans="1:5">
      <c r="A89" s="102" t="s">
        <v>5843</v>
      </c>
      <c r="B89" t="s">
        <v>5844</v>
      </c>
      <c r="C89" s="103">
        <v>1869</v>
      </c>
      <c r="D89" s="106">
        <v>0.3</v>
      </c>
      <c r="E89" s="103">
        <f t="shared" si="1"/>
        <v>1308.3</v>
      </c>
    </row>
    <row r="90" spans="1:5">
      <c r="A90" s="102" t="s">
        <v>5845</v>
      </c>
      <c r="B90" t="s">
        <v>5846</v>
      </c>
      <c r="C90" s="103">
        <v>2215</v>
      </c>
      <c r="D90" s="106">
        <v>0.3</v>
      </c>
      <c r="E90" s="103">
        <f t="shared" si="1"/>
        <v>1550.5</v>
      </c>
    </row>
    <row r="91" spans="1:5">
      <c r="A91" s="102" t="s">
        <v>5847</v>
      </c>
      <c r="B91" t="s">
        <v>5848</v>
      </c>
      <c r="C91" s="103">
        <v>2182</v>
      </c>
      <c r="D91" s="106">
        <v>0.3</v>
      </c>
      <c r="E91" s="103">
        <f t="shared" si="1"/>
        <v>1527.3999999999999</v>
      </c>
    </row>
    <row r="92" spans="1:5">
      <c r="A92" s="102" t="s">
        <v>5849</v>
      </c>
      <c r="B92" t="s">
        <v>5850</v>
      </c>
      <c r="C92" s="103">
        <v>2264</v>
      </c>
      <c r="D92" s="106">
        <v>0.3</v>
      </c>
      <c r="E92" s="103">
        <f t="shared" si="1"/>
        <v>1584.8</v>
      </c>
    </row>
    <row r="93" spans="1:5">
      <c r="A93" s="102" t="s">
        <v>5851</v>
      </c>
      <c r="B93" t="s">
        <v>5852</v>
      </c>
      <c r="C93" s="103">
        <v>2018</v>
      </c>
      <c r="D93" s="106">
        <v>0.3</v>
      </c>
      <c r="E93" s="103">
        <f t="shared" si="1"/>
        <v>1412.6</v>
      </c>
    </row>
    <row r="94" spans="1:5">
      <c r="A94" s="102" t="s">
        <v>5853</v>
      </c>
      <c r="B94" t="s">
        <v>5854</v>
      </c>
      <c r="C94" s="103">
        <v>2038</v>
      </c>
      <c r="D94" s="106">
        <v>0.3</v>
      </c>
      <c r="E94" s="103">
        <f t="shared" si="1"/>
        <v>1426.6</v>
      </c>
    </row>
    <row r="95" spans="1:5">
      <c r="A95" s="102" t="s">
        <v>5855</v>
      </c>
      <c r="B95" t="s">
        <v>5856</v>
      </c>
      <c r="C95" s="103">
        <v>2401</v>
      </c>
      <c r="D95" s="106">
        <v>0.3</v>
      </c>
      <c r="E95" s="103">
        <f t="shared" si="1"/>
        <v>1680.6999999999998</v>
      </c>
    </row>
    <row r="96" spans="1:5">
      <c r="A96" s="102" t="s">
        <v>5857</v>
      </c>
      <c r="B96" t="s">
        <v>5858</v>
      </c>
      <c r="C96" s="103">
        <v>2447</v>
      </c>
      <c r="D96" s="106">
        <v>0.3</v>
      </c>
      <c r="E96" s="103">
        <f t="shared" si="1"/>
        <v>1712.8999999999999</v>
      </c>
    </row>
    <row r="97" spans="1:5">
      <c r="A97" s="102" t="s">
        <v>5859</v>
      </c>
      <c r="B97" t="s">
        <v>5860</v>
      </c>
      <c r="C97" s="103">
        <v>2414</v>
      </c>
      <c r="D97" s="106">
        <v>0.3</v>
      </c>
      <c r="E97" s="103">
        <f t="shared" si="1"/>
        <v>1689.8</v>
      </c>
    </row>
    <row r="98" spans="1:5">
      <c r="A98" s="102" t="s">
        <v>5861</v>
      </c>
      <c r="B98" t="s">
        <v>5862</v>
      </c>
      <c r="C98" s="103">
        <v>2211</v>
      </c>
      <c r="D98" s="106">
        <v>0.3</v>
      </c>
      <c r="E98" s="103">
        <f t="shared" si="1"/>
        <v>1547.6999999999998</v>
      </c>
    </row>
    <row r="99" spans="1:5">
      <c r="A99" s="102" t="s">
        <v>5863</v>
      </c>
      <c r="B99" t="s">
        <v>5864</v>
      </c>
      <c r="C99" s="103">
        <v>5286</v>
      </c>
      <c r="D99" s="106">
        <v>0.3</v>
      </c>
      <c r="E99" s="103">
        <f t="shared" si="1"/>
        <v>3700.2</v>
      </c>
    </row>
    <row r="100" spans="1:5">
      <c r="A100" s="102" t="s">
        <v>5865</v>
      </c>
      <c r="B100" t="s">
        <v>5866</v>
      </c>
      <c r="C100" s="103">
        <v>2260</v>
      </c>
      <c r="D100" s="106">
        <v>0.3</v>
      </c>
      <c r="E100" s="103">
        <f t="shared" si="1"/>
        <v>1582</v>
      </c>
    </row>
    <row r="101" spans="1:5">
      <c r="A101" s="102" t="s">
        <v>5867</v>
      </c>
      <c r="B101" t="s">
        <v>5868</v>
      </c>
      <c r="C101" s="103">
        <v>2272</v>
      </c>
      <c r="D101" s="106">
        <v>0.3</v>
      </c>
      <c r="E101" s="103">
        <f t="shared" si="1"/>
        <v>1590.3999999999999</v>
      </c>
    </row>
    <row r="102" spans="1:5">
      <c r="A102" s="102" t="s">
        <v>5869</v>
      </c>
      <c r="B102" t="s">
        <v>5870</v>
      </c>
      <c r="C102" s="103">
        <v>2405</v>
      </c>
      <c r="D102" s="106">
        <v>0.3</v>
      </c>
      <c r="E102" s="103">
        <f t="shared" si="1"/>
        <v>1683.5</v>
      </c>
    </row>
    <row r="103" spans="1:5">
      <c r="A103" s="102" t="s">
        <v>5871</v>
      </c>
      <c r="B103" t="s">
        <v>5872</v>
      </c>
      <c r="C103" s="103">
        <v>2420</v>
      </c>
      <c r="D103" s="106">
        <v>0.3</v>
      </c>
      <c r="E103" s="103">
        <f t="shared" si="1"/>
        <v>1694</v>
      </c>
    </row>
    <row r="104" spans="1:5">
      <c r="A104" s="102" t="s">
        <v>5873</v>
      </c>
      <c r="B104" t="s">
        <v>5874</v>
      </c>
      <c r="C104" s="103">
        <v>2522</v>
      </c>
      <c r="D104" s="106">
        <v>0.3</v>
      </c>
      <c r="E104" s="103">
        <f t="shared" si="1"/>
        <v>1765.3999999999999</v>
      </c>
    </row>
    <row r="105" spans="1:5">
      <c r="A105" s="102" t="s">
        <v>5875</v>
      </c>
      <c r="B105" t="s">
        <v>5876</v>
      </c>
      <c r="C105" s="103">
        <v>2552</v>
      </c>
      <c r="D105" s="106">
        <v>0.3</v>
      </c>
      <c r="E105" s="103">
        <f t="shared" si="1"/>
        <v>1786.3999999999999</v>
      </c>
    </row>
    <row r="106" spans="1:5">
      <c r="A106" s="102" t="s">
        <v>5877</v>
      </c>
      <c r="B106" t="s">
        <v>5878</v>
      </c>
      <c r="C106" s="103">
        <v>2572</v>
      </c>
      <c r="D106" s="106">
        <v>0.3</v>
      </c>
      <c r="E106" s="103">
        <f t="shared" si="1"/>
        <v>1800.3999999999999</v>
      </c>
    </row>
    <row r="107" spans="1:5">
      <c r="A107" s="102" t="s">
        <v>5879</v>
      </c>
      <c r="B107" t="s">
        <v>5880</v>
      </c>
      <c r="C107" s="103">
        <v>2580</v>
      </c>
      <c r="D107" s="106">
        <v>0.3</v>
      </c>
      <c r="E107" s="103">
        <f t="shared" si="1"/>
        <v>1805.9999999999998</v>
      </c>
    </row>
    <row r="108" spans="1:5">
      <c r="A108" s="102" t="s">
        <v>5881</v>
      </c>
      <c r="B108" t="s">
        <v>5882</v>
      </c>
      <c r="C108" s="103">
        <v>2622</v>
      </c>
      <c r="D108" s="106">
        <v>0.3</v>
      </c>
      <c r="E108" s="103">
        <f t="shared" si="1"/>
        <v>1835.3999999999999</v>
      </c>
    </row>
    <row r="109" spans="1:5">
      <c r="A109" s="2">
        <v>71003</v>
      </c>
      <c r="B109" t="s">
        <v>5883</v>
      </c>
      <c r="C109" s="103">
        <v>2665</v>
      </c>
      <c r="D109" s="106">
        <v>0.3</v>
      </c>
      <c r="E109" s="103">
        <f t="shared" si="1"/>
        <v>1865.4999999999998</v>
      </c>
    </row>
    <row r="110" spans="1:5">
      <c r="A110" s="102" t="s">
        <v>5884</v>
      </c>
      <c r="B110" t="s">
        <v>5885</v>
      </c>
      <c r="C110" s="103">
        <v>2708</v>
      </c>
      <c r="D110" s="106">
        <v>0.3</v>
      </c>
      <c r="E110" s="103">
        <f t="shared" si="1"/>
        <v>1895.6</v>
      </c>
    </row>
    <row r="111" spans="1:5">
      <c r="A111" s="102" t="s">
        <v>5886</v>
      </c>
      <c r="B111" t="s">
        <v>5887</v>
      </c>
      <c r="C111" s="103">
        <v>2711</v>
      </c>
      <c r="D111" s="106">
        <v>0.3</v>
      </c>
      <c r="E111" s="103">
        <f t="shared" si="1"/>
        <v>1897.6999999999998</v>
      </c>
    </row>
    <row r="112" spans="1:5">
      <c r="A112" s="102" t="s">
        <v>5888</v>
      </c>
      <c r="B112" t="s">
        <v>5889</v>
      </c>
      <c r="C112" s="103">
        <v>2789</v>
      </c>
      <c r="D112" s="106">
        <v>0.3</v>
      </c>
      <c r="E112" s="103">
        <f t="shared" si="1"/>
        <v>1952.3</v>
      </c>
    </row>
    <row r="113" spans="1:5">
      <c r="A113" s="102" t="s">
        <v>5890</v>
      </c>
      <c r="B113" t="s">
        <v>5891</v>
      </c>
      <c r="C113" s="103">
        <v>3101</v>
      </c>
      <c r="D113" s="106">
        <v>0.3</v>
      </c>
      <c r="E113" s="103">
        <f t="shared" si="1"/>
        <v>2170.6999999999998</v>
      </c>
    </row>
    <row r="114" spans="1:5">
      <c r="A114" s="102" t="s">
        <v>5892</v>
      </c>
      <c r="B114" t="s">
        <v>5893</v>
      </c>
      <c r="C114" s="103">
        <v>3189</v>
      </c>
      <c r="D114" s="106">
        <v>0.3</v>
      </c>
      <c r="E114" s="103">
        <f t="shared" si="1"/>
        <v>2232.2999999999997</v>
      </c>
    </row>
    <row r="115" spans="1:5">
      <c r="A115" s="102" t="s">
        <v>5894</v>
      </c>
      <c r="B115" t="s">
        <v>5895</v>
      </c>
      <c r="C115" s="103">
        <v>3414</v>
      </c>
      <c r="D115" s="106">
        <v>0.3</v>
      </c>
      <c r="E115" s="103">
        <f t="shared" si="1"/>
        <v>2389.7999999999997</v>
      </c>
    </row>
    <row r="116" spans="1:5">
      <c r="A116" s="2">
        <v>62348</v>
      </c>
      <c r="B116" t="s">
        <v>5896</v>
      </c>
      <c r="C116" s="103">
        <v>3417</v>
      </c>
      <c r="D116" s="106">
        <v>0.3</v>
      </c>
      <c r="E116" s="103">
        <f t="shared" si="1"/>
        <v>2391.8999999999996</v>
      </c>
    </row>
    <row r="117" spans="1:5">
      <c r="A117" s="2">
        <v>65196</v>
      </c>
      <c r="B117" t="s">
        <v>5897</v>
      </c>
      <c r="C117" s="103">
        <v>3229</v>
      </c>
      <c r="D117" s="106">
        <v>0.3</v>
      </c>
      <c r="E117" s="103">
        <f t="shared" si="1"/>
        <v>2260.2999999999997</v>
      </c>
    </row>
    <row r="118" spans="1:5">
      <c r="A118" s="102" t="s">
        <v>5898</v>
      </c>
      <c r="B118" t="s">
        <v>5899</v>
      </c>
      <c r="C118" s="103">
        <v>5879</v>
      </c>
      <c r="D118" s="106">
        <v>0.3</v>
      </c>
      <c r="E118" s="103">
        <f t="shared" si="1"/>
        <v>4115.3</v>
      </c>
    </row>
    <row r="119" spans="1:5">
      <c r="A119" s="102" t="s">
        <v>5900</v>
      </c>
      <c r="B119" t="s">
        <v>5901</v>
      </c>
      <c r="C119" s="103">
        <v>6426</v>
      </c>
      <c r="D119" s="106">
        <v>0.3</v>
      </c>
      <c r="E119" s="103">
        <f t="shared" si="1"/>
        <v>4498.2</v>
      </c>
    </row>
    <row r="120" spans="1:5">
      <c r="A120" s="2">
        <v>62350</v>
      </c>
      <c r="B120" t="s">
        <v>5902</v>
      </c>
      <c r="C120" s="103">
        <v>4784</v>
      </c>
      <c r="D120" s="106">
        <v>0.3</v>
      </c>
      <c r="E120" s="103">
        <f t="shared" si="1"/>
        <v>3348.7999999999997</v>
      </c>
    </row>
    <row r="121" spans="1:5">
      <c r="A121" s="102" t="s">
        <v>5903</v>
      </c>
      <c r="B121" t="s">
        <v>5904</v>
      </c>
      <c r="C121" s="103">
        <v>9133</v>
      </c>
      <c r="D121" s="106">
        <v>0.3</v>
      </c>
      <c r="E121" s="103">
        <f t="shared" si="1"/>
        <v>6393.0999999999995</v>
      </c>
    </row>
    <row r="122" spans="1:5">
      <c r="A122" s="2">
        <v>65198</v>
      </c>
      <c r="B122" t="s">
        <v>5905</v>
      </c>
      <c r="C122" s="103">
        <v>7530</v>
      </c>
      <c r="D122" s="106">
        <v>0.3</v>
      </c>
      <c r="E122" s="103">
        <f t="shared" si="1"/>
        <v>5271</v>
      </c>
    </row>
    <row r="123" spans="1:5">
      <c r="A123" s="2">
        <v>71930</v>
      </c>
      <c r="B123" t="s">
        <v>5906</v>
      </c>
      <c r="C123" s="103">
        <v>40942</v>
      </c>
      <c r="D123" s="106">
        <v>0.3</v>
      </c>
      <c r="E123" s="103">
        <f t="shared" si="1"/>
        <v>28659.399999999998</v>
      </c>
    </row>
    <row r="124" spans="1:5">
      <c r="A124" s="2">
        <v>71849</v>
      </c>
      <c r="B124" t="s">
        <v>5907</v>
      </c>
      <c r="C124" s="103">
        <v>75118</v>
      </c>
      <c r="D124" s="106">
        <v>0.3</v>
      </c>
      <c r="E124" s="103">
        <f t="shared" si="1"/>
        <v>52582.6</v>
      </c>
    </row>
    <row r="125" spans="1:5">
      <c r="A125" s="2">
        <v>71874</v>
      </c>
      <c r="B125" t="s">
        <v>5908</v>
      </c>
      <c r="C125" s="103">
        <v>75118</v>
      </c>
      <c r="D125" s="106">
        <v>0.3</v>
      </c>
      <c r="E125" s="103">
        <f t="shared" si="1"/>
        <v>52582.6</v>
      </c>
    </row>
    <row r="126" spans="1:5">
      <c r="A126" s="2">
        <v>7200</v>
      </c>
      <c r="B126" t="s">
        <v>5909</v>
      </c>
      <c r="C126" s="103">
        <v>395</v>
      </c>
      <c r="D126" s="106">
        <v>0.3</v>
      </c>
      <c r="E126" s="103">
        <f t="shared" si="1"/>
        <v>276.5</v>
      </c>
    </row>
    <row r="127" spans="1:5">
      <c r="A127" s="2">
        <v>7201</v>
      </c>
      <c r="B127" t="s">
        <v>5910</v>
      </c>
      <c r="C127" s="103">
        <v>264</v>
      </c>
      <c r="D127" s="106">
        <v>0.3</v>
      </c>
      <c r="E127" s="103">
        <f t="shared" si="1"/>
        <v>184.79999999999998</v>
      </c>
    </row>
    <row r="128" spans="1:5">
      <c r="A128" s="2">
        <v>7202</v>
      </c>
      <c r="B128" t="s">
        <v>5911</v>
      </c>
      <c r="C128" s="103">
        <v>172</v>
      </c>
      <c r="D128" s="106">
        <v>0.3</v>
      </c>
      <c r="E128" s="103">
        <f t="shared" si="1"/>
        <v>120.39999999999999</v>
      </c>
    </row>
    <row r="129" spans="1:5">
      <c r="A129" s="2">
        <v>7204</v>
      </c>
      <c r="B129" t="s">
        <v>5912</v>
      </c>
      <c r="C129" s="103">
        <v>161</v>
      </c>
      <c r="D129" s="106">
        <v>0.3</v>
      </c>
      <c r="E129" s="103">
        <f t="shared" si="1"/>
        <v>112.69999999999999</v>
      </c>
    </row>
    <row r="130" spans="1:5">
      <c r="A130" s="2">
        <v>7205</v>
      </c>
      <c r="B130" t="s">
        <v>5913</v>
      </c>
      <c r="C130" s="103">
        <v>165</v>
      </c>
      <c r="D130" s="106">
        <v>0.3</v>
      </c>
      <c r="E130" s="103">
        <f t="shared" si="1"/>
        <v>115.49999999999999</v>
      </c>
    </row>
    <row r="131" spans="1:5">
      <c r="A131" s="2">
        <v>7206</v>
      </c>
      <c r="B131" t="s">
        <v>5914</v>
      </c>
      <c r="C131" s="103">
        <v>228</v>
      </c>
      <c r="D131" s="106">
        <v>0.3</v>
      </c>
      <c r="E131" s="103">
        <f t="shared" si="1"/>
        <v>159.6</v>
      </c>
    </row>
    <row r="132" spans="1:5">
      <c r="A132" s="2">
        <v>7300</v>
      </c>
      <c r="B132" t="s">
        <v>5915</v>
      </c>
      <c r="C132" s="103">
        <v>350</v>
      </c>
      <c r="D132" s="106">
        <v>0.3</v>
      </c>
      <c r="E132" s="103">
        <f t="shared" si="1"/>
        <v>244.99999999999997</v>
      </c>
    </row>
    <row r="133" spans="1:5">
      <c r="A133" s="2">
        <v>7301</v>
      </c>
      <c r="B133" t="s">
        <v>5916</v>
      </c>
      <c r="C133" s="103">
        <v>578</v>
      </c>
      <c r="D133" s="106">
        <v>0.3</v>
      </c>
      <c r="E133" s="103">
        <f t="shared" si="1"/>
        <v>404.59999999999997</v>
      </c>
    </row>
    <row r="134" spans="1:5">
      <c r="A134" s="2">
        <v>7302</v>
      </c>
      <c r="B134" t="s">
        <v>5917</v>
      </c>
      <c r="C134" s="103">
        <v>453</v>
      </c>
      <c r="D134" s="106">
        <v>0.3</v>
      </c>
      <c r="E134" s="103">
        <f t="shared" si="1"/>
        <v>317.09999999999997</v>
      </c>
    </row>
    <row r="135" spans="1:5">
      <c r="A135" s="2">
        <v>7304</v>
      </c>
      <c r="B135" t="s">
        <v>5918</v>
      </c>
      <c r="C135" s="103">
        <v>534</v>
      </c>
      <c r="D135" s="106">
        <v>0.3</v>
      </c>
      <c r="E135" s="103">
        <f t="shared" si="1"/>
        <v>373.79999999999995</v>
      </c>
    </row>
    <row r="136" spans="1:5">
      <c r="A136" s="2">
        <v>7305</v>
      </c>
      <c r="B136" t="s">
        <v>5919</v>
      </c>
      <c r="C136" s="103">
        <v>732</v>
      </c>
      <c r="D136" s="106">
        <v>0.3</v>
      </c>
      <c r="E136" s="103">
        <f t="shared" si="1"/>
        <v>512.4</v>
      </c>
    </row>
    <row r="137" spans="1:5">
      <c r="A137" s="2">
        <v>7306</v>
      </c>
      <c r="B137" t="s">
        <v>5920</v>
      </c>
      <c r="C137" s="103">
        <v>843</v>
      </c>
      <c r="D137" s="106">
        <v>0.3</v>
      </c>
      <c r="E137" s="103">
        <f t="shared" si="1"/>
        <v>590.09999999999991</v>
      </c>
    </row>
    <row r="138" spans="1:5">
      <c r="A138" s="2">
        <v>7309</v>
      </c>
      <c r="B138" t="s">
        <v>5921</v>
      </c>
      <c r="C138" s="103">
        <v>737</v>
      </c>
      <c r="D138" s="106">
        <v>0.3</v>
      </c>
      <c r="E138" s="103">
        <f t="shared" si="1"/>
        <v>515.9</v>
      </c>
    </row>
    <row r="139" spans="1:5">
      <c r="A139" s="2">
        <v>7310</v>
      </c>
      <c r="B139" t="s">
        <v>5922</v>
      </c>
      <c r="C139" s="103">
        <v>2384</v>
      </c>
      <c r="D139" s="106">
        <v>0.3</v>
      </c>
      <c r="E139" s="103">
        <f t="shared" si="1"/>
        <v>1668.8</v>
      </c>
    </row>
    <row r="140" spans="1:5">
      <c r="A140" s="2">
        <v>7311</v>
      </c>
      <c r="B140" t="s">
        <v>5923</v>
      </c>
      <c r="C140" s="103">
        <v>2402</v>
      </c>
      <c r="D140" s="106">
        <v>0.3</v>
      </c>
      <c r="E140" s="103">
        <f t="shared" si="1"/>
        <v>1681.3999999999999</v>
      </c>
    </row>
    <row r="141" spans="1:5">
      <c r="A141" s="2">
        <v>7312</v>
      </c>
      <c r="B141" t="s">
        <v>5924</v>
      </c>
      <c r="C141" s="103">
        <v>1607</v>
      </c>
      <c r="D141" s="106">
        <v>0.3</v>
      </c>
      <c r="E141" s="103">
        <f t="shared" si="1"/>
        <v>1124.8999999999999</v>
      </c>
    </row>
    <row r="142" spans="1:5">
      <c r="A142" s="2">
        <v>7313</v>
      </c>
      <c r="B142" t="s">
        <v>5925</v>
      </c>
      <c r="C142" s="103">
        <v>766</v>
      </c>
      <c r="D142" s="106">
        <v>0.3</v>
      </c>
      <c r="E142" s="103">
        <f t="shared" si="1"/>
        <v>536.19999999999993</v>
      </c>
    </row>
    <row r="143" spans="1:5">
      <c r="A143" s="2">
        <v>7314</v>
      </c>
      <c r="B143" t="s">
        <v>5926</v>
      </c>
      <c r="C143" s="103">
        <v>391</v>
      </c>
      <c r="D143" s="106">
        <v>0.3</v>
      </c>
      <c r="E143" s="103">
        <f t="shared" si="1"/>
        <v>273.7</v>
      </c>
    </row>
    <row r="144" spans="1:5">
      <c r="A144" s="2">
        <v>7315</v>
      </c>
      <c r="B144" t="s">
        <v>5927</v>
      </c>
      <c r="C144" s="103">
        <v>1287</v>
      </c>
      <c r="D144" s="106">
        <v>0.3</v>
      </c>
      <c r="E144" s="103">
        <f t="shared" si="1"/>
        <v>900.9</v>
      </c>
    </row>
    <row r="145" spans="1:5">
      <c r="A145" s="2">
        <v>7316</v>
      </c>
      <c r="B145" t="s">
        <v>5928</v>
      </c>
      <c r="C145" s="103">
        <v>866</v>
      </c>
      <c r="D145" s="106">
        <v>0.3</v>
      </c>
      <c r="E145" s="103">
        <f t="shared" si="1"/>
        <v>606.19999999999993</v>
      </c>
    </row>
    <row r="146" spans="1:5">
      <c r="A146" s="2">
        <v>7317</v>
      </c>
      <c r="B146" t="s">
        <v>5929</v>
      </c>
      <c r="C146" s="103">
        <v>751</v>
      </c>
      <c r="D146" s="106">
        <v>0.3</v>
      </c>
      <c r="E146" s="103">
        <f t="shared" si="1"/>
        <v>525.69999999999993</v>
      </c>
    </row>
    <row r="147" spans="1:5">
      <c r="A147" s="2">
        <v>7318</v>
      </c>
      <c r="B147" t="s">
        <v>5930</v>
      </c>
      <c r="C147" s="103">
        <v>358</v>
      </c>
      <c r="D147" s="106">
        <v>0.3</v>
      </c>
      <c r="E147" s="103">
        <f t="shared" si="1"/>
        <v>250.6</v>
      </c>
    </row>
    <row r="148" spans="1:5">
      <c r="A148" s="2">
        <v>7319</v>
      </c>
      <c r="B148" t="s">
        <v>5931</v>
      </c>
      <c r="C148" s="103">
        <v>751</v>
      </c>
      <c r="D148" s="106">
        <v>0.3</v>
      </c>
      <c r="E148" s="103">
        <f t="shared" ref="E148:E211" si="2">C148*0.7</f>
        <v>525.69999999999993</v>
      </c>
    </row>
    <row r="149" spans="1:5">
      <c r="A149" s="2">
        <v>7320</v>
      </c>
      <c r="B149" t="s">
        <v>5932</v>
      </c>
      <c r="C149" s="103">
        <v>358</v>
      </c>
      <c r="D149" s="106">
        <v>0.3</v>
      </c>
      <c r="E149" s="103">
        <f t="shared" si="2"/>
        <v>250.6</v>
      </c>
    </row>
    <row r="150" spans="1:5">
      <c r="A150" s="2">
        <v>7321</v>
      </c>
      <c r="B150" t="s">
        <v>5933</v>
      </c>
      <c r="C150" s="103">
        <v>751</v>
      </c>
      <c r="D150" s="106">
        <v>0.3</v>
      </c>
      <c r="E150" s="103">
        <f t="shared" si="2"/>
        <v>525.69999999999993</v>
      </c>
    </row>
    <row r="151" spans="1:5">
      <c r="A151" s="2">
        <v>7322</v>
      </c>
      <c r="B151" t="s">
        <v>5934</v>
      </c>
      <c r="C151" s="103">
        <v>358</v>
      </c>
      <c r="D151" s="106">
        <v>0.3</v>
      </c>
      <c r="E151" s="103">
        <f t="shared" si="2"/>
        <v>250.6</v>
      </c>
    </row>
    <row r="152" spans="1:5">
      <c r="A152" s="2">
        <v>7324</v>
      </c>
      <c r="B152" t="s">
        <v>5935</v>
      </c>
      <c r="C152" s="103">
        <v>358</v>
      </c>
      <c r="D152" s="106">
        <v>0.3</v>
      </c>
      <c r="E152" s="103">
        <f t="shared" si="2"/>
        <v>250.6</v>
      </c>
    </row>
    <row r="153" spans="1:5">
      <c r="A153" s="2">
        <v>7325</v>
      </c>
      <c r="B153" t="s">
        <v>5936</v>
      </c>
      <c r="C153" s="103">
        <v>751</v>
      </c>
      <c r="D153" s="106">
        <v>0.3</v>
      </c>
      <c r="E153" s="103">
        <f t="shared" si="2"/>
        <v>525.69999999999993</v>
      </c>
    </row>
    <row r="154" spans="1:5">
      <c r="A154" s="2">
        <v>7326</v>
      </c>
      <c r="B154" t="s">
        <v>5937</v>
      </c>
      <c r="C154" s="103">
        <v>358</v>
      </c>
      <c r="D154" s="106">
        <v>0.3</v>
      </c>
      <c r="E154" s="103">
        <f t="shared" si="2"/>
        <v>250.6</v>
      </c>
    </row>
    <row r="155" spans="1:5">
      <c r="A155" s="2">
        <v>7327</v>
      </c>
      <c r="B155" t="s">
        <v>5938</v>
      </c>
      <c r="C155" s="103">
        <v>751</v>
      </c>
      <c r="D155" s="106">
        <v>0.3</v>
      </c>
      <c r="E155" s="103">
        <f t="shared" si="2"/>
        <v>525.69999999999993</v>
      </c>
    </row>
    <row r="156" spans="1:5">
      <c r="A156" s="2">
        <v>7328</v>
      </c>
      <c r="B156" t="s">
        <v>5939</v>
      </c>
      <c r="C156" s="103">
        <v>358</v>
      </c>
      <c r="D156" s="106">
        <v>0.3</v>
      </c>
      <c r="E156" s="103">
        <f t="shared" si="2"/>
        <v>250.6</v>
      </c>
    </row>
    <row r="157" spans="1:5">
      <c r="A157" s="2">
        <v>7329</v>
      </c>
      <c r="B157" t="s">
        <v>5940</v>
      </c>
      <c r="C157" s="103">
        <v>751</v>
      </c>
      <c r="D157" s="106">
        <v>0.3</v>
      </c>
      <c r="E157" s="103">
        <f t="shared" si="2"/>
        <v>525.69999999999993</v>
      </c>
    </row>
    <row r="158" spans="1:5">
      <c r="A158" s="2">
        <v>7330</v>
      </c>
      <c r="B158" t="s">
        <v>5941</v>
      </c>
      <c r="C158" s="103">
        <v>358</v>
      </c>
      <c r="D158" s="106">
        <v>0.3</v>
      </c>
      <c r="E158" s="103">
        <f t="shared" si="2"/>
        <v>250.6</v>
      </c>
    </row>
    <row r="159" spans="1:5">
      <c r="A159" s="2">
        <v>7331</v>
      </c>
      <c r="B159" t="s">
        <v>5942</v>
      </c>
      <c r="C159" s="103">
        <v>751</v>
      </c>
      <c r="D159" s="106">
        <v>0.3</v>
      </c>
      <c r="E159" s="103">
        <f t="shared" si="2"/>
        <v>525.69999999999993</v>
      </c>
    </row>
    <row r="160" spans="1:5">
      <c r="A160" s="2">
        <v>7332</v>
      </c>
      <c r="B160" t="s">
        <v>5943</v>
      </c>
      <c r="C160" s="103">
        <v>358</v>
      </c>
      <c r="D160" s="106">
        <v>0.3</v>
      </c>
      <c r="E160" s="103">
        <f t="shared" si="2"/>
        <v>250.6</v>
      </c>
    </row>
    <row r="161" spans="1:5">
      <c r="A161" s="2">
        <v>7333</v>
      </c>
      <c r="B161" t="s">
        <v>5944</v>
      </c>
      <c r="C161" s="103">
        <v>202</v>
      </c>
      <c r="D161" s="106">
        <v>0.3</v>
      </c>
      <c r="E161" s="103">
        <f t="shared" si="2"/>
        <v>141.39999999999998</v>
      </c>
    </row>
    <row r="162" spans="1:5">
      <c r="A162" s="2">
        <v>7334</v>
      </c>
      <c r="B162" t="s">
        <v>5945</v>
      </c>
      <c r="C162" s="103">
        <v>306</v>
      </c>
      <c r="D162" s="106">
        <v>0.3</v>
      </c>
      <c r="E162" s="103">
        <f t="shared" si="2"/>
        <v>214.2</v>
      </c>
    </row>
    <row r="163" spans="1:5">
      <c r="A163" s="2">
        <v>7335</v>
      </c>
      <c r="B163" t="s">
        <v>5946</v>
      </c>
      <c r="C163" s="103">
        <v>306</v>
      </c>
      <c r="D163" s="106">
        <v>0.3</v>
      </c>
      <c r="E163" s="103">
        <f t="shared" si="2"/>
        <v>214.2</v>
      </c>
    </row>
    <row r="164" spans="1:5">
      <c r="A164" s="2">
        <v>7336</v>
      </c>
      <c r="B164" t="s">
        <v>5947</v>
      </c>
      <c r="C164" s="103">
        <v>616</v>
      </c>
      <c r="D164" s="106">
        <v>0.3</v>
      </c>
      <c r="E164" s="103">
        <f t="shared" si="2"/>
        <v>431.2</v>
      </c>
    </row>
    <row r="165" spans="1:5">
      <c r="A165" s="2">
        <v>7337</v>
      </c>
      <c r="B165" t="s">
        <v>5948</v>
      </c>
      <c r="C165" s="103">
        <v>254</v>
      </c>
      <c r="D165" s="106">
        <v>0.3</v>
      </c>
      <c r="E165" s="103">
        <f t="shared" si="2"/>
        <v>177.79999999999998</v>
      </c>
    </row>
    <row r="166" spans="1:5">
      <c r="A166" s="2">
        <v>7338</v>
      </c>
      <c r="B166" t="s">
        <v>5949</v>
      </c>
      <c r="C166" s="103">
        <v>358</v>
      </c>
      <c r="D166" s="106">
        <v>0.3</v>
      </c>
      <c r="E166" s="103">
        <f t="shared" si="2"/>
        <v>250.6</v>
      </c>
    </row>
    <row r="167" spans="1:5">
      <c r="A167" s="2">
        <v>7339</v>
      </c>
      <c r="B167" t="s">
        <v>5950</v>
      </c>
      <c r="C167" s="103">
        <v>358</v>
      </c>
      <c r="D167" s="106">
        <v>0.3</v>
      </c>
      <c r="E167" s="103">
        <f t="shared" si="2"/>
        <v>250.6</v>
      </c>
    </row>
    <row r="168" spans="1:5">
      <c r="A168" s="2">
        <v>7340</v>
      </c>
      <c r="B168" t="s">
        <v>5951</v>
      </c>
      <c r="C168" s="103">
        <v>565</v>
      </c>
      <c r="D168" s="106">
        <v>0.3</v>
      </c>
      <c r="E168" s="103">
        <f t="shared" si="2"/>
        <v>395.5</v>
      </c>
    </row>
    <row r="169" spans="1:5">
      <c r="A169" s="2">
        <v>7341</v>
      </c>
      <c r="B169" t="s">
        <v>5952</v>
      </c>
      <c r="C169" s="103">
        <v>3498</v>
      </c>
      <c r="D169" s="106">
        <v>0.3</v>
      </c>
      <c r="E169" s="103">
        <f t="shared" si="2"/>
        <v>2448.6</v>
      </c>
    </row>
    <row r="170" spans="1:5">
      <c r="A170" s="2">
        <v>7342</v>
      </c>
      <c r="B170" t="s">
        <v>5953</v>
      </c>
      <c r="C170" s="103">
        <v>3433</v>
      </c>
      <c r="D170" s="106">
        <v>0.3</v>
      </c>
      <c r="E170" s="103">
        <f t="shared" si="2"/>
        <v>2403.1</v>
      </c>
    </row>
    <row r="171" spans="1:5">
      <c r="A171" s="2">
        <v>7343</v>
      </c>
      <c r="B171" t="s">
        <v>5954</v>
      </c>
      <c r="C171" s="103">
        <v>3749</v>
      </c>
      <c r="D171" s="106">
        <v>0.3</v>
      </c>
      <c r="E171" s="103">
        <f t="shared" si="2"/>
        <v>2624.2999999999997</v>
      </c>
    </row>
    <row r="172" spans="1:5">
      <c r="A172" s="2">
        <v>7344</v>
      </c>
      <c r="B172" t="s">
        <v>5955</v>
      </c>
      <c r="C172" s="103">
        <v>3683</v>
      </c>
      <c r="D172" s="106">
        <v>0.3</v>
      </c>
      <c r="E172" s="103">
        <f t="shared" si="2"/>
        <v>2578.1</v>
      </c>
    </row>
    <row r="173" spans="1:5">
      <c r="A173" s="2">
        <v>7345</v>
      </c>
      <c r="B173" t="s">
        <v>5956</v>
      </c>
      <c r="C173" s="103">
        <v>3358</v>
      </c>
      <c r="D173" s="106">
        <v>0.3</v>
      </c>
      <c r="E173" s="103">
        <f t="shared" si="2"/>
        <v>2350.6</v>
      </c>
    </row>
    <row r="174" spans="1:5">
      <c r="A174" s="2">
        <v>7346</v>
      </c>
      <c r="B174" t="s">
        <v>5957</v>
      </c>
      <c r="C174" s="103">
        <v>3294</v>
      </c>
      <c r="D174" s="106">
        <v>0.3</v>
      </c>
      <c r="E174" s="103">
        <f t="shared" si="2"/>
        <v>2305.7999999999997</v>
      </c>
    </row>
    <row r="175" spans="1:5">
      <c r="A175" s="2">
        <v>7347</v>
      </c>
      <c r="B175" t="s">
        <v>5958</v>
      </c>
      <c r="C175" s="103">
        <v>2004</v>
      </c>
      <c r="D175" s="106">
        <v>0.3</v>
      </c>
      <c r="E175" s="103">
        <f t="shared" si="2"/>
        <v>1402.8</v>
      </c>
    </row>
    <row r="176" spans="1:5">
      <c r="A176" s="2">
        <v>7348</v>
      </c>
      <c r="B176" t="s">
        <v>5959</v>
      </c>
      <c r="C176" s="103">
        <v>3403</v>
      </c>
      <c r="D176" s="106">
        <v>0.3</v>
      </c>
      <c r="E176" s="103">
        <f t="shared" si="2"/>
        <v>2382.1</v>
      </c>
    </row>
    <row r="177" spans="1:5">
      <c r="A177" s="2">
        <v>7349</v>
      </c>
      <c r="B177" t="s">
        <v>5960</v>
      </c>
      <c r="C177" s="103">
        <v>3972</v>
      </c>
      <c r="D177" s="106">
        <v>0.3</v>
      </c>
      <c r="E177" s="103">
        <f t="shared" si="2"/>
        <v>2780.3999999999996</v>
      </c>
    </row>
    <row r="178" spans="1:5">
      <c r="A178" s="2">
        <v>7350</v>
      </c>
      <c r="B178" t="s">
        <v>5961</v>
      </c>
      <c r="C178" s="103">
        <v>4441</v>
      </c>
      <c r="D178" s="106">
        <v>0.3</v>
      </c>
      <c r="E178" s="103">
        <f t="shared" si="2"/>
        <v>3108.7</v>
      </c>
    </row>
    <row r="179" spans="1:5">
      <c r="A179" s="2">
        <v>7351</v>
      </c>
      <c r="B179" t="s">
        <v>5962</v>
      </c>
      <c r="C179" s="103">
        <v>1400</v>
      </c>
      <c r="D179" s="106">
        <v>0.3</v>
      </c>
      <c r="E179" s="103">
        <f t="shared" si="2"/>
        <v>979.99999999999989</v>
      </c>
    </row>
    <row r="180" spans="1:5">
      <c r="A180" s="2">
        <v>7352</v>
      </c>
      <c r="B180" t="s">
        <v>5963</v>
      </c>
      <c r="C180" s="103">
        <v>1941</v>
      </c>
      <c r="D180" s="106">
        <v>0.3</v>
      </c>
      <c r="E180" s="103">
        <f t="shared" si="2"/>
        <v>1358.6999999999998</v>
      </c>
    </row>
    <row r="181" spans="1:5">
      <c r="A181" s="2">
        <v>7353</v>
      </c>
      <c r="B181" t="s">
        <v>5964</v>
      </c>
      <c r="C181" s="103">
        <v>2796</v>
      </c>
      <c r="D181" s="106">
        <v>0.3</v>
      </c>
      <c r="E181" s="103">
        <f t="shared" si="2"/>
        <v>1957.1999999999998</v>
      </c>
    </row>
    <row r="182" spans="1:5">
      <c r="A182" s="2">
        <v>7354</v>
      </c>
      <c r="B182" t="s">
        <v>5965</v>
      </c>
      <c r="C182" s="103">
        <v>1640</v>
      </c>
      <c r="D182" s="106">
        <v>0.3</v>
      </c>
      <c r="E182" s="103">
        <f t="shared" si="2"/>
        <v>1148</v>
      </c>
    </row>
    <row r="183" spans="1:5">
      <c r="A183" s="2">
        <v>7355</v>
      </c>
      <c r="B183" t="s">
        <v>5966</v>
      </c>
      <c r="C183" s="103">
        <v>1803</v>
      </c>
      <c r="D183" s="106">
        <v>0.3</v>
      </c>
      <c r="E183" s="103">
        <f t="shared" si="2"/>
        <v>1262.0999999999999</v>
      </c>
    </row>
    <row r="184" spans="1:5">
      <c r="A184" s="2">
        <v>7356</v>
      </c>
      <c r="B184" t="s">
        <v>5967</v>
      </c>
      <c r="C184" s="103">
        <v>1641</v>
      </c>
      <c r="D184" s="106">
        <v>0.3</v>
      </c>
      <c r="E184" s="103">
        <f t="shared" si="2"/>
        <v>1148.6999999999998</v>
      </c>
    </row>
    <row r="185" spans="1:5">
      <c r="A185" s="2">
        <v>7357</v>
      </c>
      <c r="B185" t="s">
        <v>5968</v>
      </c>
      <c r="C185" s="103">
        <v>2067</v>
      </c>
      <c r="D185" s="106">
        <v>0.3</v>
      </c>
      <c r="E185" s="103">
        <f t="shared" si="2"/>
        <v>1446.8999999999999</v>
      </c>
    </row>
    <row r="186" spans="1:5">
      <c r="A186" s="2">
        <v>7358</v>
      </c>
      <c r="B186" t="s">
        <v>5969</v>
      </c>
      <c r="C186" s="103">
        <v>2288</v>
      </c>
      <c r="D186" s="106">
        <v>0.3</v>
      </c>
      <c r="E186" s="103">
        <f t="shared" si="2"/>
        <v>1601.6</v>
      </c>
    </row>
    <row r="187" spans="1:5">
      <c r="A187" s="2">
        <v>7359</v>
      </c>
      <c r="B187" t="s">
        <v>5970</v>
      </c>
      <c r="C187" s="103">
        <v>1297</v>
      </c>
      <c r="D187" s="106">
        <v>0.3</v>
      </c>
      <c r="E187" s="103">
        <f t="shared" si="2"/>
        <v>907.9</v>
      </c>
    </row>
    <row r="188" spans="1:5">
      <c r="A188" s="2">
        <v>7360</v>
      </c>
      <c r="B188" t="s">
        <v>5970</v>
      </c>
      <c r="C188" s="103">
        <v>2350</v>
      </c>
      <c r="D188" s="106">
        <v>0.3</v>
      </c>
      <c r="E188" s="103">
        <f t="shared" si="2"/>
        <v>1645</v>
      </c>
    </row>
    <row r="189" spans="1:5">
      <c r="A189" s="2">
        <v>7361</v>
      </c>
      <c r="B189" t="s">
        <v>5971</v>
      </c>
      <c r="C189" s="103">
        <v>1188</v>
      </c>
      <c r="D189" s="106">
        <v>0.3</v>
      </c>
      <c r="E189" s="103">
        <f t="shared" si="2"/>
        <v>831.59999999999991</v>
      </c>
    </row>
    <row r="190" spans="1:5">
      <c r="A190" s="2">
        <v>7362</v>
      </c>
      <c r="B190" t="s">
        <v>5972</v>
      </c>
      <c r="C190" s="103">
        <v>587</v>
      </c>
      <c r="D190" s="106">
        <v>0.3</v>
      </c>
      <c r="E190" s="103">
        <f t="shared" si="2"/>
        <v>410.9</v>
      </c>
    </row>
    <row r="191" spans="1:5">
      <c r="A191" s="2">
        <v>7363</v>
      </c>
      <c r="B191" t="s">
        <v>5973</v>
      </c>
      <c r="C191" s="103">
        <v>801</v>
      </c>
      <c r="D191" s="106">
        <v>0.3</v>
      </c>
      <c r="E191" s="103">
        <f t="shared" si="2"/>
        <v>560.69999999999993</v>
      </c>
    </row>
    <row r="192" spans="1:5">
      <c r="A192" s="2">
        <v>60001</v>
      </c>
      <c r="B192" t="s">
        <v>5974</v>
      </c>
      <c r="C192" s="103">
        <v>725</v>
      </c>
      <c r="D192" s="106">
        <v>0.3</v>
      </c>
      <c r="E192" s="103">
        <f t="shared" si="2"/>
        <v>507.49999999999994</v>
      </c>
    </row>
    <row r="193" spans="1:5">
      <c r="A193" s="2">
        <v>60003</v>
      </c>
      <c r="B193" t="s">
        <v>5975</v>
      </c>
      <c r="C193" s="103">
        <v>654</v>
      </c>
      <c r="D193" s="106">
        <v>0.3</v>
      </c>
      <c r="E193" s="103">
        <f t="shared" si="2"/>
        <v>457.79999999999995</v>
      </c>
    </row>
    <row r="194" spans="1:5">
      <c r="A194" s="2">
        <v>60004</v>
      </c>
      <c r="B194" t="s">
        <v>5976</v>
      </c>
      <c r="C194" s="103">
        <v>654</v>
      </c>
      <c r="D194" s="106">
        <v>0.3</v>
      </c>
      <c r="E194" s="103">
        <f t="shared" si="2"/>
        <v>457.79999999999995</v>
      </c>
    </row>
    <row r="195" spans="1:5">
      <c r="A195" s="2">
        <v>60005</v>
      </c>
      <c r="B195" t="s">
        <v>5977</v>
      </c>
      <c r="C195" s="103">
        <v>649</v>
      </c>
      <c r="D195" s="106">
        <v>0.3</v>
      </c>
      <c r="E195" s="103">
        <f t="shared" si="2"/>
        <v>454.29999999999995</v>
      </c>
    </row>
    <row r="196" spans="1:5">
      <c r="A196" s="2">
        <v>60013</v>
      </c>
      <c r="B196" t="s">
        <v>5978</v>
      </c>
      <c r="C196" s="103">
        <v>679</v>
      </c>
      <c r="D196" s="106">
        <v>0.3</v>
      </c>
      <c r="E196" s="103">
        <f t="shared" si="2"/>
        <v>475.29999999999995</v>
      </c>
    </row>
    <row r="197" spans="1:5">
      <c r="A197" s="2">
        <v>60040</v>
      </c>
      <c r="B197" t="s">
        <v>5979</v>
      </c>
      <c r="C197" s="103">
        <v>649</v>
      </c>
      <c r="D197" s="106">
        <v>0.3</v>
      </c>
      <c r="E197" s="103">
        <f t="shared" si="2"/>
        <v>454.29999999999995</v>
      </c>
    </row>
    <row r="198" spans="1:5">
      <c r="A198" s="2">
        <v>60041</v>
      </c>
      <c r="B198" t="s">
        <v>5980</v>
      </c>
      <c r="C198" s="103">
        <v>745</v>
      </c>
      <c r="D198" s="106">
        <v>0.3</v>
      </c>
      <c r="E198" s="103">
        <f t="shared" si="2"/>
        <v>521.5</v>
      </c>
    </row>
    <row r="199" spans="1:5">
      <c r="A199" s="2">
        <v>60042</v>
      </c>
      <c r="B199" t="s">
        <v>5981</v>
      </c>
      <c r="C199" s="103">
        <v>821</v>
      </c>
      <c r="D199" s="106">
        <v>0.3</v>
      </c>
      <c r="E199" s="103">
        <f t="shared" si="2"/>
        <v>574.69999999999993</v>
      </c>
    </row>
    <row r="200" spans="1:5">
      <c r="A200" s="2">
        <v>60059</v>
      </c>
      <c r="B200" t="s">
        <v>5982</v>
      </c>
      <c r="C200" s="103">
        <v>638</v>
      </c>
      <c r="D200" s="106">
        <v>0.3</v>
      </c>
      <c r="E200" s="103">
        <f t="shared" si="2"/>
        <v>446.59999999999997</v>
      </c>
    </row>
    <row r="201" spans="1:5">
      <c r="A201" s="2">
        <v>60060</v>
      </c>
      <c r="B201" t="s">
        <v>5983</v>
      </c>
      <c r="C201" s="103">
        <v>709</v>
      </c>
      <c r="D201" s="106">
        <v>0.3</v>
      </c>
      <c r="E201" s="103">
        <f t="shared" si="2"/>
        <v>496.29999999999995</v>
      </c>
    </row>
    <row r="202" spans="1:5">
      <c r="A202" s="2">
        <v>60061</v>
      </c>
      <c r="B202" t="s">
        <v>5984</v>
      </c>
      <c r="C202" s="103">
        <v>284</v>
      </c>
      <c r="D202" s="106">
        <v>0.3</v>
      </c>
      <c r="E202" s="103">
        <f t="shared" si="2"/>
        <v>198.79999999999998</v>
      </c>
    </row>
    <row r="203" spans="1:5">
      <c r="A203" s="2">
        <v>60062</v>
      </c>
      <c r="B203" t="s">
        <v>5985</v>
      </c>
      <c r="C203" s="103">
        <v>284</v>
      </c>
      <c r="D203" s="106">
        <v>0.3</v>
      </c>
      <c r="E203" s="103">
        <f t="shared" si="2"/>
        <v>198.79999999999998</v>
      </c>
    </row>
    <row r="204" spans="1:5">
      <c r="A204" s="2">
        <v>60067</v>
      </c>
      <c r="B204" t="s">
        <v>5986</v>
      </c>
      <c r="C204" s="103">
        <v>491</v>
      </c>
      <c r="D204" s="106">
        <v>0.3</v>
      </c>
      <c r="E204" s="103">
        <f t="shared" si="2"/>
        <v>343.7</v>
      </c>
    </row>
    <row r="205" spans="1:5">
      <c r="A205" s="2">
        <v>60068</v>
      </c>
      <c r="B205" t="s">
        <v>5987</v>
      </c>
      <c r="C205" s="103">
        <v>343</v>
      </c>
      <c r="D205" s="106">
        <v>0.3</v>
      </c>
      <c r="E205" s="103">
        <f t="shared" si="2"/>
        <v>240.1</v>
      </c>
    </row>
    <row r="206" spans="1:5">
      <c r="A206" s="2">
        <v>60076</v>
      </c>
      <c r="B206" t="s">
        <v>5988</v>
      </c>
      <c r="C206" s="103">
        <v>1114</v>
      </c>
      <c r="D206" s="106">
        <v>0.3</v>
      </c>
      <c r="E206" s="103">
        <f t="shared" si="2"/>
        <v>779.8</v>
      </c>
    </row>
    <row r="207" spans="1:5">
      <c r="A207" s="2">
        <v>60081</v>
      </c>
      <c r="B207" t="s">
        <v>5989</v>
      </c>
      <c r="C207" s="103">
        <v>6572</v>
      </c>
      <c r="D207" s="106">
        <v>0.3</v>
      </c>
      <c r="E207" s="103">
        <f t="shared" si="2"/>
        <v>4600.3999999999996</v>
      </c>
    </row>
    <row r="208" spans="1:5">
      <c r="A208" s="2">
        <v>60088</v>
      </c>
      <c r="B208" t="s">
        <v>5990</v>
      </c>
      <c r="C208" s="103">
        <v>848</v>
      </c>
      <c r="D208" s="106">
        <v>0.3</v>
      </c>
      <c r="E208" s="103">
        <f t="shared" si="2"/>
        <v>593.59999999999991</v>
      </c>
    </row>
    <row r="209" spans="1:5">
      <c r="A209" s="2">
        <v>60089</v>
      </c>
      <c r="B209" t="s">
        <v>5991</v>
      </c>
      <c r="C209" s="103">
        <v>704</v>
      </c>
      <c r="D209" s="106">
        <v>0.3</v>
      </c>
      <c r="E209" s="103">
        <f t="shared" si="2"/>
        <v>492.79999999999995</v>
      </c>
    </row>
    <row r="210" spans="1:5">
      <c r="A210" s="2">
        <v>60102</v>
      </c>
      <c r="B210" t="s">
        <v>5992</v>
      </c>
      <c r="C210" s="103">
        <v>480</v>
      </c>
      <c r="D210" s="106">
        <v>0.3</v>
      </c>
      <c r="E210" s="103">
        <f t="shared" si="2"/>
        <v>336</v>
      </c>
    </row>
    <row r="211" spans="1:5">
      <c r="A211" s="2">
        <v>60104</v>
      </c>
      <c r="B211" t="s">
        <v>5993</v>
      </c>
      <c r="C211" s="103">
        <v>2062</v>
      </c>
      <c r="D211" s="106">
        <v>0.3</v>
      </c>
      <c r="E211" s="103">
        <f t="shared" si="2"/>
        <v>1443.3999999999999</v>
      </c>
    </row>
    <row r="212" spans="1:5">
      <c r="A212" s="2">
        <v>60106</v>
      </c>
      <c r="B212" t="s">
        <v>5994</v>
      </c>
      <c r="C212" s="103">
        <v>498</v>
      </c>
      <c r="D212" s="106">
        <v>0.3</v>
      </c>
      <c r="E212" s="103">
        <f t="shared" ref="E212:E275" si="3">C212*0.7</f>
        <v>348.59999999999997</v>
      </c>
    </row>
    <row r="213" spans="1:5">
      <c r="A213" s="2">
        <v>60114</v>
      </c>
      <c r="B213" t="s">
        <v>5995</v>
      </c>
      <c r="C213" s="103">
        <v>5154</v>
      </c>
      <c r="D213" s="106">
        <v>0.3</v>
      </c>
      <c r="E213" s="103">
        <f t="shared" si="3"/>
        <v>3607.7999999999997</v>
      </c>
    </row>
    <row r="214" spans="1:5">
      <c r="A214" s="2">
        <v>60125</v>
      </c>
      <c r="B214" t="s">
        <v>5996</v>
      </c>
      <c r="C214" s="103">
        <v>2604</v>
      </c>
      <c r="D214" s="106">
        <v>0.3</v>
      </c>
      <c r="E214" s="103">
        <f t="shared" si="3"/>
        <v>1822.8</v>
      </c>
    </row>
    <row r="215" spans="1:5">
      <c r="A215" s="2">
        <v>60126</v>
      </c>
      <c r="B215" t="s">
        <v>5997</v>
      </c>
      <c r="C215" s="103">
        <v>3559</v>
      </c>
      <c r="D215" s="106">
        <v>0.3</v>
      </c>
      <c r="E215" s="103">
        <f t="shared" si="3"/>
        <v>2491.2999999999997</v>
      </c>
    </row>
    <row r="216" spans="1:5">
      <c r="A216" s="2">
        <v>60140</v>
      </c>
      <c r="B216" t="s">
        <v>5998</v>
      </c>
      <c r="C216" s="103">
        <v>335</v>
      </c>
      <c r="D216" s="106">
        <v>0.3</v>
      </c>
      <c r="E216" s="103">
        <f t="shared" si="3"/>
        <v>234.49999999999997</v>
      </c>
    </row>
    <row r="217" spans="1:5">
      <c r="A217" s="2">
        <v>60146</v>
      </c>
      <c r="B217" t="s">
        <v>5999</v>
      </c>
      <c r="C217" s="103">
        <v>8215</v>
      </c>
      <c r="D217" s="106">
        <v>0.3</v>
      </c>
      <c r="E217" s="103">
        <f t="shared" si="3"/>
        <v>5750.5</v>
      </c>
    </row>
    <row r="218" spans="1:5">
      <c r="A218" s="2">
        <v>60150</v>
      </c>
      <c r="B218" t="s">
        <v>6000</v>
      </c>
      <c r="C218" s="103">
        <v>835</v>
      </c>
      <c r="D218" s="106">
        <v>0.3</v>
      </c>
      <c r="E218" s="103">
        <f t="shared" si="3"/>
        <v>584.5</v>
      </c>
    </row>
    <row r="219" spans="1:5">
      <c r="A219" s="2">
        <v>60172</v>
      </c>
      <c r="B219" t="s">
        <v>6001</v>
      </c>
      <c r="C219" s="103">
        <v>372</v>
      </c>
      <c r="D219" s="106">
        <v>0.3</v>
      </c>
      <c r="E219" s="103">
        <f t="shared" si="3"/>
        <v>260.39999999999998</v>
      </c>
    </row>
    <row r="220" spans="1:5">
      <c r="A220" s="2">
        <v>60177</v>
      </c>
      <c r="B220" t="s">
        <v>6002</v>
      </c>
      <c r="C220" s="103">
        <v>396</v>
      </c>
      <c r="D220" s="106">
        <v>0.3</v>
      </c>
      <c r="E220" s="103">
        <f t="shared" si="3"/>
        <v>277.2</v>
      </c>
    </row>
    <row r="221" spans="1:5">
      <c r="A221" s="2">
        <v>60178</v>
      </c>
      <c r="B221" t="s">
        <v>6003</v>
      </c>
      <c r="C221" s="103">
        <v>575</v>
      </c>
      <c r="D221" s="106">
        <v>0.3</v>
      </c>
      <c r="E221" s="103">
        <f t="shared" si="3"/>
        <v>402.5</v>
      </c>
    </row>
    <row r="222" spans="1:5">
      <c r="A222" s="2">
        <v>60180</v>
      </c>
      <c r="B222" t="s">
        <v>6004</v>
      </c>
      <c r="C222" s="103">
        <v>1621</v>
      </c>
      <c r="D222" s="106">
        <v>0.3</v>
      </c>
      <c r="E222" s="103">
        <f t="shared" si="3"/>
        <v>1134.6999999999998</v>
      </c>
    </row>
    <row r="223" spans="1:5">
      <c r="A223" s="2">
        <v>60182</v>
      </c>
      <c r="B223" t="s">
        <v>6005</v>
      </c>
      <c r="C223" s="103">
        <v>1512</v>
      </c>
      <c r="D223" s="106">
        <v>0.3</v>
      </c>
      <c r="E223" s="103">
        <f t="shared" si="3"/>
        <v>1058.3999999999999</v>
      </c>
    </row>
    <row r="224" spans="1:5">
      <c r="A224" s="2">
        <v>60246</v>
      </c>
      <c r="B224" t="s">
        <v>6006</v>
      </c>
      <c r="C224" s="103">
        <v>625</v>
      </c>
      <c r="D224" s="106">
        <v>0.3</v>
      </c>
      <c r="E224" s="103">
        <f t="shared" si="3"/>
        <v>437.5</v>
      </c>
    </row>
    <row r="225" spans="1:5">
      <c r="A225" s="2">
        <v>60249</v>
      </c>
      <c r="B225" t="s">
        <v>6007</v>
      </c>
      <c r="C225" s="103">
        <v>4313</v>
      </c>
      <c r="D225" s="106">
        <v>0.3</v>
      </c>
      <c r="E225" s="103">
        <f t="shared" si="3"/>
        <v>3019.1</v>
      </c>
    </row>
    <row r="226" spans="1:5">
      <c r="A226" s="2">
        <v>60263</v>
      </c>
      <c r="B226" t="s">
        <v>6008</v>
      </c>
      <c r="C226" s="103">
        <v>1461</v>
      </c>
      <c r="D226" s="106">
        <v>0.3</v>
      </c>
      <c r="E226" s="103">
        <f t="shared" si="3"/>
        <v>1022.6999999999999</v>
      </c>
    </row>
    <row r="227" spans="1:5">
      <c r="A227" s="2">
        <v>60271</v>
      </c>
      <c r="B227" t="s">
        <v>6009</v>
      </c>
      <c r="C227" s="103">
        <v>334</v>
      </c>
      <c r="D227" s="106">
        <v>0.3</v>
      </c>
      <c r="E227" s="103">
        <f t="shared" si="3"/>
        <v>233.79999999999998</v>
      </c>
    </row>
    <row r="228" spans="1:5">
      <c r="A228" s="2">
        <v>60272</v>
      </c>
      <c r="B228" t="s">
        <v>5989</v>
      </c>
      <c r="C228" s="103">
        <v>4938</v>
      </c>
      <c r="D228" s="106">
        <v>0.3</v>
      </c>
      <c r="E228" s="103">
        <f t="shared" si="3"/>
        <v>3456.6</v>
      </c>
    </row>
    <row r="229" spans="1:5">
      <c r="A229" s="2">
        <v>60277</v>
      </c>
      <c r="B229" t="s">
        <v>6010</v>
      </c>
      <c r="C229" s="103">
        <v>7899</v>
      </c>
      <c r="D229" s="106">
        <v>0.3</v>
      </c>
      <c r="E229" s="103">
        <f t="shared" si="3"/>
        <v>5529.2999999999993</v>
      </c>
    </row>
    <row r="230" spans="1:5">
      <c r="A230" s="2">
        <v>60328</v>
      </c>
      <c r="B230" t="s">
        <v>6011</v>
      </c>
      <c r="C230" s="103">
        <v>846</v>
      </c>
      <c r="D230" s="106">
        <v>0.3</v>
      </c>
      <c r="E230" s="103">
        <f t="shared" si="3"/>
        <v>592.19999999999993</v>
      </c>
    </row>
    <row r="231" spans="1:5">
      <c r="A231" s="2">
        <v>60329</v>
      </c>
      <c r="B231" t="s">
        <v>6012</v>
      </c>
      <c r="C231" s="103">
        <v>8891</v>
      </c>
      <c r="D231" s="106">
        <v>0.3</v>
      </c>
      <c r="E231" s="103">
        <f t="shared" si="3"/>
        <v>6223.7</v>
      </c>
    </row>
    <row r="232" spans="1:5">
      <c r="A232" s="2">
        <v>60330</v>
      </c>
      <c r="B232" t="s">
        <v>6013</v>
      </c>
      <c r="C232" s="103">
        <v>10110</v>
      </c>
      <c r="D232" s="106">
        <v>0.3</v>
      </c>
      <c r="E232" s="103">
        <f t="shared" si="3"/>
        <v>7077</v>
      </c>
    </row>
    <row r="233" spans="1:5">
      <c r="A233" s="2">
        <v>60364</v>
      </c>
      <c r="B233" t="s">
        <v>6014</v>
      </c>
      <c r="C233" s="103">
        <v>1341</v>
      </c>
      <c r="D233" s="106">
        <v>0.3</v>
      </c>
      <c r="E233" s="103">
        <f t="shared" si="3"/>
        <v>938.69999999999993</v>
      </c>
    </row>
    <row r="234" spans="1:5">
      <c r="A234" s="2">
        <v>60365</v>
      </c>
      <c r="B234" t="s">
        <v>6015</v>
      </c>
      <c r="C234" s="103">
        <v>1341</v>
      </c>
      <c r="D234" s="106">
        <v>0.3</v>
      </c>
      <c r="E234" s="103">
        <f t="shared" si="3"/>
        <v>938.69999999999993</v>
      </c>
    </row>
    <row r="235" spans="1:5">
      <c r="A235" s="2">
        <v>60366</v>
      </c>
      <c r="B235" t="s">
        <v>6016</v>
      </c>
      <c r="C235" s="103">
        <v>1341</v>
      </c>
      <c r="D235" s="106">
        <v>0.3</v>
      </c>
      <c r="E235" s="103">
        <f t="shared" si="3"/>
        <v>938.69999999999993</v>
      </c>
    </row>
    <row r="236" spans="1:5">
      <c r="A236" s="2">
        <v>60374</v>
      </c>
      <c r="B236" t="s">
        <v>6017</v>
      </c>
      <c r="C236" s="103">
        <v>388</v>
      </c>
      <c r="D236" s="106">
        <v>0.3</v>
      </c>
      <c r="E236" s="103">
        <f t="shared" si="3"/>
        <v>271.59999999999997</v>
      </c>
    </row>
    <row r="237" spans="1:5">
      <c r="A237" s="2">
        <v>60645</v>
      </c>
      <c r="B237" t="s">
        <v>6018</v>
      </c>
      <c r="C237" s="103">
        <v>349</v>
      </c>
      <c r="D237" s="106">
        <v>0.3</v>
      </c>
      <c r="E237" s="103">
        <f t="shared" si="3"/>
        <v>244.29999999999998</v>
      </c>
    </row>
    <row r="238" spans="1:5">
      <c r="A238" s="2">
        <v>60819</v>
      </c>
      <c r="B238" t="s">
        <v>6019</v>
      </c>
      <c r="C238" s="103">
        <v>3166</v>
      </c>
      <c r="D238" s="106">
        <v>0.3</v>
      </c>
      <c r="E238" s="103">
        <f t="shared" si="3"/>
        <v>2216.1999999999998</v>
      </c>
    </row>
    <row r="239" spans="1:5">
      <c r="A239" s="2">
        <v>60821</v>
      </c>
      <c r="B239" t="s">
        <v>6020</v>
      </c>
      <c r="C239" s="103">
        <v>2762</v>
      </c>
      <c r="D239" s="106">
        <v>0.3</v>
      </c>
      <c r="E239" s="103">
        <f t="shared" si="3"/>
        <v>1933.3999999999999</v>
      </c>
    </row>
    <row r="240" spans="1:5">
      <c r="A240" s="2">
        <v>60822</v>
      </c>
      <c r="B240" t="s">
        <v>6021</v>
      </c>
      <c r="C240" s="103">
        <v>5288</v>
      </c>
      <c r="D240" s="106">
        <v>0.3</v>
      </c>
      <c r="E240" s="103">
        <f t="shared" si="3"/>
        <v>3701.6</v>
      </c>
    </row>
    <row r="241" spans="1:5">
      <c r="A241" s="2">
        <v>60833</v>
      </c>
      <c r="B241" t="s">
        <v>6022</v>
      </c>
      <c r="C241" s="103">
        <v>1696</v>
      </c>
      <c r="D241" s="106">
        <v>0.3</v>
      </c>
      <c r="E241" s="103">
        <f t="shared" si="3"/>
        <v>1187.1999999999998</v>
      </c>
    </row>
    <row r="242" spans="1:5">
      <c r="A242" s="2">
        <v>60855</v>
      </c>
      <c r="B242" t="s">
        <v>6023</v>
      </c>
      <c r="C242" s="103">
        <v>102</v>
      </c>
      <c r="D242" s="106">
        <v>0.3</v>
      </c>
      <c r="E242" s="103">
        <f t="shared" si="3"/>
        <v>71.399999999999991</v>
      </c>
    </row>
    <row r="243" spans="1:5">
      <c r="A243" s="2">
        <v>60856</v>
      </c>
      <c r="B243" t="s">
        <v>6024</v>
      </c>
      <c r="C243" s="103">
        <v>105</v>
      </c>
      <c r="D243" s="106">
        <v>0.3</v>
      </c>
      <c r="E243" s="103">
        <f t="shared" si="3"/>
        <v>73.5</v>
      </c>
    </row>
    <row r="244" spans="1:5">
      <c r="A244" s="2">
        <v>60857</v>
      </c>
      <c r="B244" t="s">
        <v>6025</v>
      </c>
      <c r="C244" s="103">
        <v>102</v>
      </c>
      <c r="D244" s="106">
        <v>0.3</v>
      </c>
      <c r="E244" s="103">
        <f t="shared" si="3"/>
        <v>71.399999999999991</v>
      </c>
    </row>
    <row r="245" spans="1:5">
      <c r="A245" s="2">
        <v>60858</v>
      </c>
      <c r="B245" t="s">
        <v>6026</v>
      </c>
      <c r="C245" s="103">
        <v>108</v>
      </c>
      <c r="D245" s="106">
        <v>0.3</v>
      </c>
      <c r="E245" s="103">
        <f t="shared" si="3"/>
        <v>75.599999999999994</v>
      </c>
    </row>
    <row r="246" spans="1:5">
      <c r="A246" s="2">
        <v>60859</v>
      </c>
      <c r="B246" t="s">
        <v>6027</v>
      </c>
      <c r="C246" s="103">
        <v>122</v>
      </c>
      <c r="D246" s="106">
        <v>0.3</v>
      </c>
      <c r="E246" s="103">
        <f t="shared" si="3"/>
        <v>85.399999999999991</v>
      </c>
    </row>
    <row r="247" spans="1:5">
      <c r="A247" s="2">
        <v>60860</v>
      </c>
      <c r="B247" t="s">
        <v>6028</v>
      </c>
      <c r="C247" s="103">
        <v>192</v>
      </c>
      <c r="D247" s="106">
        <v>0.3</v>
      </c>
      <c r="E247" s="103">
        <f t="shared" si="3"/>
        <v>134.39999999999998</v>
      </c>
    </row>
    <row r="248" spans="1:5">
      <c r="A248" s="2">
        <v>60861</v>
      </c>
      <c r="B248" t="s">
        <v>6029</v>
      </c>
      <c r="C248" s="103">
        <v>193</v>
      </c>
      <c r="D248" s="106">
        <v>0.3</v>
      </c>
      <c r="E248" s="103">
        <f t="shared" si="3"/>
        <v>135.1</v>
      </c>
    </row>
    <row r="249" spans="1:5">
      <c r="A249" s="2">
        <v>60867</v>
      </c>
      <c r="B249" t="s">
        <v>6030</v>
      </c>
      <c r="C249" s="103">
        <v>2983</v>
      </c>
      <c r="D249" s="106">
        <v>0.3</v>
      </c>
      <c r="E249" s="103">
        <f t="shared" si="3"/>
        <v>2088.1</v>
      </c>
    </row>
    <row r="250" spans="1:5">
      <c r="A250" s="2">
        <v>60868</v>
      </c>
      <c r="B250" t="s">
        <v>6031</v>
      </c>
      <c r="C250" s="103">
        <v>1986</v>
      </c>
      <c r="D250" s="106">
        <v>0.3</v>
      </c>
      <c r="E250" s="103">
        <f t="shared" si="3"/>
        <v>1390.1999999999998</v>
      </c>
    </row>
    <row r="251" spans="1:5">
      <c r="A251" s="2">
        <v>60869</v>
      </c>
      <c r="B251" t="s">
        <v>6032</v>
      </c>
      <c r="C251" s="103">
        <v>7338</v>
      </c>
      <c r="D251" s="106">
        <v>0.3</v>
      </c>
      <c r="E251" s="103">
        <f t="shared" si="3"/>
        <v>5136.5999999999995</v>
      </c>
    </row>
    <row r="252" spans="1:5">
      <c r="A252" s="2">
        <v>60870</v>
      </c>
      <c r="B252" t="s">
        <v>6033</v>
      </c>
      <c r="C252" s="103">
        <v>5847</v>
      </c>
      <c r="D252" s="106">
        <v>0.3</v>
      </c>
      <c r="E252" s="103">
        <f t="shared" si="3"/>
        <v>4092.8999999999996</v>
      </c>
    </row>
    <row r="253" spans="1:5">
      <c r="A253" s="2">
        <v>60877</v>
      </c>
      <c r="B253" t="s">
        <v>6034</v>
      </c>
      <c r="C253" s="103">
        <v>2005</v>
      </c>
      <c r="D253" s="106">
        <v>0.3</v>
      </c>
      <c r="E253" s="103">
        <f t="shared" si="3"/>
        <v>1403.5</v>
      </c>
    </row>
    <row r="254" spans="1:5">
      <c r="A254" s="2">
        <v>60883</v>
      </c>
      <c r="B254" t="s">
        <v>6035</v>
      </c>
      <c r="C254" s="103">
        <v>1134</v>
      </c>
      <c r="D254" s="106">
        <v>0.3</v>
      </c>
      <c r="E254" s="103">
        <f t="shared" si="3"/>
        <v>793.8</v>
      </c>
    </row>
    <row r="255" spans="1:5">
      <c r="A255" s="2">
        <v>60886</v>
      </c>
      <c r="B255" t="s">
        <v>6036</v>
      </c>
      <c r="C255" s="103">
        <v>2377</v>
      </c>
      <c r="D255" s="106">
        <v>0.3</v>
      </c>
      <c r="E255" s="103">
        <f t="shared" si="3"/>
        <v>1663.8999999999999</v>
      </c>
    </row>
    <row r="256" spans="1:5">
      <c r="A256" s="2">
        <v>60914</v>
      </c>
      <c r="B256" t="s">
        <v>6037</v>
      </c>
      <c r="C256" s="103">
        <v>4735</v>
      </c>
      <c r="D256" s="106">
        <v>0.3</v>
      </c>
      <c r="E256" s="103">
        <f t="shared" si="3"/>
        <v>3314.5</v>
      </c>
    </row>
    <row r="257" spans="1:5">
      <c r="A257" s="2">
        <v>60915</v>
      </c>
      <c r="B257" t="s">
        <v>6038</v>
      </c>
      <c r="C257" s="103">
        <v>5296</v>
      </c>
      <c r="D257" s="106">
        <v>0.3</v>
      </c>
      <c r="E257" s="103">
        <f t="shared" si="3"/>
        <v>3707.2</v>
      </c>
    </row>
    <row r="258" spans="1:5">
      <c r="A258" s="2">
        <v>60919</v>
      </c>
      <c r="B258" t="s">
        <v>6039</v>
      </c>
      <c r="C258" s="103">
        <v>75</v>
      </c>
      <c r="D258" s="106">
        <v>0.3</v>
      </c>
      <c r="E258" s="103">
        <f t="shared" si="3"/>
        <v>52.5</v>
      </c>
    </row>
    <row r="259" spans="1:5">
      <c r="A259" s="2">
        <v>60925</v>
      </c>
      <c r="B259" t="s">
        <v>6040</v>
      </c>
      <c r="C259" s="103">
        <v>6178</v>
      </c>
      <c r="D259" s="106">
        <v>0.3</v>
      </c>
      <c r="E259" s="103">
        <f t="shared" si="3"/>
        <v>4324.5999999999995</v>
      </c>
    </row>
    <row r="260" spans="1:5">
      <c r="A260" s="2">
        <v>60926</v>
      </c>
      <c r="B260" t="s">
        <v>6041</v>
      </c>
      <c r="C260" s="103">
        <v>7827</v>
      </c>
      <c r="D260" s="106">
        <v>0.3</v>
      </c>
      <c r="E260" s="103">
        <f t="shared" si="3"/>
        <v>5478.9</v>
      </c>
    </row>
    <row r="261" spans="1:5">
      <c r="A261" s="2">
        <v>60927</v>
      </c>
      <c r="B261" t="s">
        <v>6042</v>
      </c>
      <c r="C261" s="103">
        <v>7827</v>
      </c>
      <c r="D261" s="106">
        <v>0.3</v>
      </c>
      <c r="E261" s="103">
        <f t="shared" si="3"/>
        <v>5478.9</v>
      </c>
    </row>
    <row r="262" spans="1:5">
      <c r="A262" s="2">
        <v>60929</v>
      </c>
      <c r="B262" t="s">
        <v>6043</v>
      </c>
      <c r="C262" s="103">
        <v>5075</v>
      </c>
      <c r="D262" s="106">
        <v>0.3</v>
      </c>
      <c r="E262" s="103">
        <f t="shared" si="3"/>
        <v>3552.5</v>
      </c>
    </row>
    <row r="263" spans="1:5">
      <c r="A263" s="2">
        <v>60930</v>
      </c>
      <c r="B263" t="s">
        <v>6044</v>
      </c>
      <c r="C263" s="103">
        <v>6794</v>
      </c>
      <c r="D263" s="106">
        <v>0.3</v>
      </c>
      <c r="E263" s="103">
        <f t="shared" si="3"/>
        <v>4755.7999999999993</v>
      </c>
    </row>
    <row r="264" spans="1:5">
      <c r="A264" s="2">
        <v>60931</v>
      </c>
      <c r="B264" t="s">
        <v>6045</v>
      </c>
      <c r="C264" s="103">
        <v>4148</v>
      </c>
      <c r="D264" s="106">
        <v>0.3</v>
      </c>
      <c r="E264" s="103">
        <f t="shared" si="3"/>
        <v>2903.6</v>
      </c>
    </row>
    <row r="265" spans="1:5">
      <c r="A265" s="2">
        <v>60932</v>
      </c>
      <c r="B265" t="s">
        <v>6046</v>
      </c>
      <c r="C265" s="103">
        <v>4299</v>
      </c>
      <c r="D265" s="106">
        <v>0.3</v>
      </c>
      <c r="E265" s="103">
        <f t="shared" si="3"/>
        <v>3009.2999999999997</v>
      </c>
    </row>
    <row r="266" spans="1:5">
      <c r="A266" s="2">
        <v>60933</v>
      </c>
      <c r="B266" t="s">
        <v>6047</v>
      </c>
      <c r="C266" s="103">
        <v>4725</v>
      </c>
      <c r="D266" s="106">
        <v>0.3</v>
      </c>
      <c r="E266" s="103">
        <f t="shared" si="3"/>
        <v>3307.5</v>
      </c>
    </row>
    <row r="267" spans="1:5">
      <c r="A267" s="2">
        <v>60934</v>
      </c>
      <c r="B267" t="s">
        <v>6048</v>
      </c>
      <c r="C267" s="103">
        <v>5154</v>
      </c>
      <c r="D267" s="106">
        <v>0.3</v>
      </c>
      <c r="E267" s="103">
        <f t="shared" si="3"/>
        <v>3607.7999999999997</v>
      </c>
    </row>
    <row r="268" spans="1:5">
      <c r="A268" s="2">
        <v>60935</v>
      </c>
      <c r="B268" t="s">
        <v>6049</v>
      </c>
      <c r="C268" s="103">
        <v>6025</v>
      </c>
      <c r="D268" s="106">
        <v>0.3</v>
      </c>
      <c r="E268" s="103">
        <f t="shared" si="3"/>
        <v>4217.5</v>
      </c>
    </row>
    <row r="269" spans="1:5">
      <c r="A269" s="2">
        <v>60936</v>
      </c>
      <c r="B269" t="s">
        <v>6050</v>
      </c>
      <c r="C269" s="103">
        <v>6524</v>
      </c>
      <c r="D269" s="106">
        <v>0.3</v>
      </c>
      <c r="E269" s="103">
        <f t="shared" si="3"/>
        <v>4566.7999999999993</v>
      </c>
    </row>
    <row r="270" spans="1:5">
      <c r="A270" s="2">
        <v>60937</v>
      </c>
      <c r="B270" t="s">
        <v>6051</v>
      </c>
      <c r="C270" s="103">
        <v>7095</v>
      </c>
      <c r="D270" s="106">
        <v>0.3</v>
      </c>
      <c r="E270" s="103">
        <f t="shared" si="3"/>
        <v>4966.5</v>
      </c>
    </row>
    <row r="271" spans="1:5">
      <c r="A271" s="2">
        <v>60938</v>
      </c>
      <c r="B271" t="s">
        <v>6052</v>
      </c>
      <c r="C271" s="103">
        <v>6019</v>
      </c>
      <c r="D271" s="106">
        <v>0.3</v>
      </c>
      <c r="E271" s="103">
        <f t="shared" si="3"/>
        <v>4213.3</v>
      </c>
    </row>
    <row r="272" spans="1:5">
      <c r="A272" s="2">
        <v>60939</v>
      </c>
      <c r="B272" t="s">
        <v>6053</v>
      </c>
      <c r="C272" s="103">
        <v>6518</v>
      </c>
      <c r="D272" s="106">
        <v>0.3</v>
      </c>
      <c r="E272" s="103">
        <f t="shared" si="3"/>
        <v>4562.5999999999995</v>
      </c>
    </row>
    <row r="273" spans="1:5">
      <c r="A273" s="2">
        <v>60940</v>
      </c>
      <c r="B273" t="s">
        <v>6054</v>
      </c>
      <c r="C273" s="103">
        <v>7088</v>
      </c>
      <c r="D273" s="106">
        <v>0.3</v>
      </c>
      <c r="E273" s="103">
        <f t="shared" si="3"/>
        <v>4961.5999999999995</v>
      </c>
    </row>
    <row r="274" spans="1:5">
      <c r="A274" s="2">
        <v>60941</v>
      </c>
      <c r="B274" t="s">
        <v>6055</v>
      </c>
      <c r="C274" s="103">
        <v>4271</v>
      </c>
      <c r="D274" s="106">
        <v>0.3</v>
      </c>
      <c r="E274" s="103">
        <f t="shared" si="3"/>
        <v>2989.7</v>
      </c>
    </row>
    <row r="275" spans="1:5">
      <c r="A275" s="2">
        <v>60942</v>
      </c>
      <c r="B275" t="s">
        <v>6056</v>
      </c>
      <c r="C275" s="103">
        <v>4946</v>
      </c>
      <c r="D275" s="106">
        <v>0.3</v>
      </c>
      <c r="E275" s="103">
        <f t="shared" si="3"/>
        <v>3462.2</v>
      </c>
    </row>
    <row r="276" spans="1:5">
      <c r="A276" s="2">
        <v>60944</v>
      </c>
      <c r="B276" t="s">
        <v>6057</v>
      </c>
      <c r="C276" s="103">
        <v>852</v>
      </c>
      <c r="D276" s="106">
        <v>0.3</v>
      </c>
      <c r="E276" s="103">
        <f t="shared" ref="E276:E339" si="4">C276*0.7</f>
        <v>596.4</v>
      </c>
    </row>
    <row r="277" spans="1:5">
      <c r="A277" s="2">
        <v>60945</v>
      </c>
      <c r="B277" t="s">
        <v>6058</v>
      </c>
      <c r="C277" s="103">
        <v>573</v>
      </c>
      <c r="D277" s="106">
        <v>0.3</v>
      </c>
      <c r="E277" s="103">
        <f t="shared" si="4"/>
        <v>401.09999999999997</v>
      </c>
    </row>
    <row r="278" spans="1:5">
      <c r="A278" s="2">
        <v>60946</v>
      </c>
      <c r="B278" t="s">
        <v>6059</v>
      </c>
      <c r="C278" s="103">
        <v>897</v>
      </c>
      <c r="D278" s="106">
        <v>0.3</v>
      </c>
      <c r="E278" s="103">
        <f t="shared" si="4"/>
        <v>627.9</v>
      </c>
    </row>
    <row r="279" spans="1:5">
      <c r="A279" s="2">
        <v>60947</v>
      </c>
      <c r="B279" t="s">
        <v>6060</v>
      </c>
      <c r="C279" s="103">
        <v>774</v>
      </c>
      <c r="D279" s="106">
        <v>0.3</v>
      </c>
      <c r="E279" s="103">
        <f t="shared" si="4"/>
        <v>541.79999999999995</v>
      </c>
    </row>
    <row r="280" spans="1:5">
      <c r="A280" s="2">
        <v>60948</v>
      </c>
      <c r="B280" t="s">
        <v>6061</v>
      </c>
      <c r="C280" s="103">
        <v>676</v>
      </c>
      <c r="D280" s="106">
        <v>0.3</v>
      </c>
      <c r="E280" s="103">
        <f t="shared" si="4"/>
        <v>473.2</v>
      </c>
    </row>
    <row r="281" spans="1:5">
      <c r="A281" s="2">
        <v>60949</v>
      </c>
      <c r="B281" t="s">
        <v>6062</v>
      </c>
      <c r="C281" s="103">
        <v>527</v>
      </c>
      <c r="D281" s="106">
        <v>0.3</v>
      </c>
      <c r="E281" s="103">
        <f t="shared" si="4"/>
        <v>368.9</v>
      </c>
    </row>
    <row r="282" spans="1:5">
      <c r="A282" s="2">
        <v>60956</v>
      </c>
      <c r="B282" t="s">
        <v>6063</v>
      </c>
      <c r="C282" s="103">
        <v>605</v>
      </c>
      <c r="D282" s="106">
        <v>0.3</v>
      </c>
      <c r="E282" s="103">
        <f t="shared" si="4"/>
        <v>423.5</v>
      </c>
    </row>
    <row r="283" spans="1:5">
      <c r="A283" s="2">
        <v>60958</v>
      </c>
      <c r="B283" t="s">
        <v>6064</v>
      </c>
      <c r="C283" s="103">
        <v>1362</v>
      </c>
      <c r="D283" s="106">
        <v>0.3</v>
      </c>
      <c r="E283" s="103">
        <f t="shared" si="4"/>
        <v>953.4</v>
      </c>
    </row>
    <row r="284" spans="1:5">
      <c r="A284" s="2">
        <v>61028</v>
      </c>
      <c r="B284" t="s">
        <v>6065</v>
      </c>
      <c r="C284" s="103">
        <v>250</v>
      </c>
      <c r="D284" s="106">
        <v>0.3</v>
      </c>
      <c r="E284" s="103">
        <f t="shared" si="4"/>
        <v>175</v>
      </c>
    </row>
    <row r="285" spans="1:5">
      <c r="A285" s="2">
        <v>61046</v>
      </c>
      <c r="B285" t="s">
        <v>6066</v>
      </c>
      <c r="C285" s="103">
        <v>3182</v>
      </c>
      <c r="D285" s="106">
        <v>0.3</v>
      </c>
      <c r="E285" s="103">
        <f t="shared" si="4"/>
        <v>2227.3999999999996</v>
      </c>
    </row>
    <row r="286" spans="1:5">
      <c r="A286" s="2">
        <v>61056</v>
      </c>
      <c r="B286" t="s">
        <v>6067</v>
      </c>
      <c r="C286" s="103">
        <v>1774</v>
      </c>
      <c r="D286" s="106">
        <v>0.3</v>
      </c>
      <c r="E286" s="103">
        <f t="shared" si="4"/>
        <v>1241.8</v>
      </c>
    </row>
    <row r="287" spans="1:5">
      <c r="A287" s="2">
        <v>61117</v>
      </c>
      <c r="B287" t="s">
        <v>6068</v>
      </c>
      <c r="C287" s="103">
        <v>1018</v>
      </c>
      <c r="D287" s="106">
        <v>0.3</v>
      </c>
      <c r="E287" s="103">
        <f t="shared" si="4"/>
        <v>712.59999999999991</v>
      </c>
    </row>
    <row r="288" spans="1:5">
      <c r="A288" s="2">
        <v>61136</v>
      </c>
      <c r="B288" t="s">
        <v>6069</v>
      </c>
      <c r="C288" s="103">
        <v>1296</v>
      </c>
      <c r="D288" s="106">
        <v>0.3</v>
      </c>
      <c r="E288" s="103">
        <f t="shared" si="4"/>
        <v>907.19999999999993</v>
      </c>
    </row>
    <row r="289" spans="1:5">
      <c r="A289" s="2">
        <v>61137</v>
      </c>
      <c r="B289" t="s">
        <v>6070</v>
      </c>
      <c r="C289" s="103">
        <v>379</v>
      </c>
      <c r="D289" s="106">
        <v>0.3</v>
      </c>
      <c r="E289" s="103">
        <f t="shared" si="4"/>
        <v>265.3</v>
      </c>
    </row>
    <row r="290" spans="1:5">
      <c r="A290" s="2">
        <v>61141</v>
      </c>
      <c r="B290" t="s">
        <v>6071</v>
      </c>
      <c r="C290" s="103">
        <v>310</v>
      </c>
      <c r="D290" s="106">
        <v>0.3</v>
      </c>
      <c r="E290" s="103">
        <f t="shared" si="4"/>
        <v>217</v>
      </c>
    </row>
    <row r="291" spans="1:5">
      <c r="A291" s="2">
        <v>61193</v>
      </c>
      <c r="B291" t="s">
        <v>6072</v>
      </c>
      <c r="C291" s="103">
        <v>3798</v>
      </c>
      <c r="D291" s="106">
        <v>0.3</v>
      </c>
      <c r="E291" s="103">
        <f t="shared" si="4"/>
        <v>2658.6</v>
      </c>
    </row>
    <row r="292" spans="1:5">
      <c r="A292" s="2">
        <v>61214</v>
      </c>
      <c r="B292" t="s">
        <v>6073</v>
      </c>
      <c r="C292" s="103">
        <v>22834</v>
      </c>
      <c r="D292" s="106">
        <v>0.3</v>
      </c>
      <c r="E292" s="103">
        <f t="shared" si="4"/>
        <v>15983.8</v>
      </c>
    </row>
    <row r="293" spans="1:5">
      <c r="A293" s="2">
        <v>61215</v>
      </c>
      <c r="B293" t="s">
        <v>6074</v>
      </c>
      <c r="C293" s="103">
        <v>23114</v>
      </c>
      <c r="D293" s="106">
        <v>0.3</v>
      </c>
      <c r="E293" s="103">
        <f t="shared" si="4"/>
        <v>16179.8</v>
      </c>
    </row>
    <row r="294" spans="1:5">
      <c r="A294" s="2">
        <v>61216</v>
      </c>
      <c r="B294" t="s">
        <v>6075</v>
      </c>
      <c r="C294" s="103">
        <v>23330</v>
      </c>
      <c r="D294" s="106">
        <v>0.3</v>
      </c>
      <c r="E294" s="103">
        <f t="shared" si="4"/>
        <v>16330.999999999998</v>
      </c>
    </row>
    <row r="295" spans="1:5">
      <c r="A295" s="2">
        <v>61217</v>
      </c>
      <c r="B295" t="s">
        <v>6076</v>
      </c>
      <c r="C295" s="103">
        <v>23615</v>
      </c>
      <c r="D295" s="106">
        <v>0.3</v>
      </c>
      <c r="E295" s="103">
        <f t="shared" si="4"/>
        <v>16530.5</v>
      </c>
    </row>
    <row r="296" spans="1:5">
      <c r="A296" s="2">
        <v>61218</v>
      </c>
      <c r="B296" t="s">
        <v>6077</v>
      </c>
      <c r="C296" s="103">
        <v>23901</v>
      </c>
      <c r="D296" s="106">
        <v>0.3</v>
      </c>
      <c r="E296" s="103">
        <f t="shared" si="4"/>
        <v>16730.7</v>
      </c>
    </row>
    <row r="297" spans="1:5">
      <c r="A297" s="2">
        <v>61219</v>
      </c>
      <c r="B297" t="s">
        <v>6078</v>
      </c>
      <c r="C297" s="103">
        <v>24313</v>
      </c>
      <c r="D297" s="106">
        <v>0.3</v>
      </c>
      <c r="E297" s="103">
        <f t="shared" si="4"/>
        <v>17019.099999999999</v>
      </c>
    </row>
    <row r="298" spans="1:5">
      <c r="A298" s="2">
        <v>61242</v>
      </c>
      <c r="B298" t="s">
        <v>6079</v>
      </c>
      <c r="C298" s="103">
        <v>5624</v>
      </c>
      <c r="D298" s="106">
        <v>0.3</v>
      </c>
      <c r="E298" s="103">
        <f t="shared" si="4"/>
        <v>3936.7999999999997</v>
      </c>
    </row>
    <row r="299" spans="1:5">
      <c r="A299" s="2">
        <v>61268</v>
      </c>
      <c r="B299" t="s">
        <v>6080</v>
      </c>
      <c r="C299" s="103">
        <v>6562</v>
      </c>
      <c r="D299" s="106">
        <v>0.3</v>
      </c>
      <c r="E299" s="103">
        <f t="shared" si="4"/>
        <v>4593.3999999999996</v>
      </c>
    </row>
    <row r="300" spans="1:5">
      <c r="A300" s="2">
        <v>61299</v>
      </c>
      <c r="B300" t="s">
        <v>6081</v>
      </c>
      <c r="C300" s="103">
        <v>6644</v>
      </c>
      <c r="D300" s="106">
        <v>0.3</v>
      </c>
      <c r="E300" s="103">
        <f t="shared" si="4"/>
        <v>4650.7999999999993</v>
      </c>
    </row>
    <row r="301" spans="1:5">
      <c r="A301" s="2">
        <v>61317</v>
      </c>
      <c r="B301" t="s">
        <v>6082</v>
      </c>
      <c r="C301" s="103">
        <v>299</v>
      </c>
      <c r="D301" s="106">
        <v>0.3</v>
      </c>
      <c r="E301" s="103">
        <f t="shared" si="4"/>
        <v>209.29999999999998</v>
      </c>
    </row>
    <row r="302" spans="1:5">
      <c r="A302" s="2">
        <v>61320</v>
      </c>
      <c r="B302" t="s">
        <v>6083</v>
      </c>
      <c r="C302" s="103">
        <v>456</v>
      </c>
      <c r="D302" s="106">
        <v>0.3</v>
      </c>
      <c r="E302" s="103">
        <f t="shared" si="4"/>
        <v>319.2</v>
      </c>
    </row>
    <row r="303" spans="1:5">
      <c r="A303" s="2">
        <v>61321</v>
      </c>
      <c r="B303" t="s">
        <v>6084</v>
      </c>
      <c r="C303" s="103">
        <v>506</v>
      </c>
      <c r="D303" s="106">
        <v>0.3</v>
      </c>
      <c r="E303" s="103">
        <f t="shared" si="4"/>
        <v>354.2</v>
      </c>
    </row>
    <row r="304" spans="1:5">
      <c r="A304" s="2">
        <v>61322</v>
      </c>
      <c r="B304" t="s">
        <v>6085</v>
      </c>
      <c r="C304" s="103">
        <v>553</v>
      </c>
      <c r="D304" s="106">
        <v>0.3</v>
      </c>
      <c r="E304" s="103">
        <f t="shared" si="4"/>
        <v>387.09999999999997</v>
      </c>
    </row>
    <row r="305" spans="1:5">
      <c r="A305" s="2">
        <v>61343</v>
      </c>
      <c r="B305" t="s">
        <v>6086</v>
      </c>
      <c r="C305" s="103">
        <v>254</v>
      </c>
      <c r="D305" s="106">
        <v>0.3</v>
      </c>
      <c r="E305" s="103">
        <f t="shared" si="4"/>
        <v>177.79999999999998</v>
      </c>
    </row>
    <row r="306" spans="1:5">
      <c r="A306" s="2">
        <v>61383</v>
      </c>
      <c r="B306" t="s">
        <v>6087</v>
      </c>
      <c r="C306" s="103">
        <v>8870</v>
      </c>
      <c r="D306" s="106">
        <v>0.3</v>
      </c>
      <c r="E306" s="103">
        <f t="shared" si="4"/>
        <v>6209</v>
      </c>
    </row>
    <row r="307" spans="1:5">
      <c r="A307" s="2">
        <v>61384</v>
      </c>
      <c r="B307" t="s">
        <v>6088</v>
      </c>
      <c r="C307" s="103">
        <v>16242</v>
      </c>
      <c r="D307" s="106">
        <v>0.3</v>
      </c>
      <c r="E307" s="103">
        <f t="shared" si="4"/>
        <v>11369.4</v>
      </c>
    </row>
    <row r="308" spans="1:5">
      <c r="A308" s="2">
        <v>61385</v>
      </c>
      <c r="B308" t="s">
        <v>6089</v>
      </c>
      <c r="C308" s="103">
        <v>21494</v>
      </c>
      <c r="D308" s="106">
        <v>0.3</v>
      </c>
      <c r="E308" s="103">
        <f t="shared" si="4"/>
        <v>15045.8</v>
      </c>
    </row>
    <row r="309" spans="1:5">
      <c r="A309" s="2">
        <v>61386</v>
      </c>
      <c r="B309" t="s">
        <v>6090</v>
      </c>
      <c r="C309" s="103">
        <v>370</v>
      </c>
      <c r="D309" s="106">
        <v>0.3</v>
      </c>
      <c r="E309" s="103">
        <f t="shared" si="4"/>
        <v>259</v>
      </c>
    </row>
    <row r="310" spans="1:5">
      <c r="A310" s="2">
        <v>61459</v>
      </c>
      <c r="B310" t="s">
        <v>6091</v>
      </c>
      <c r="C310" s="103">
        <v>1674</v>
      </c>
      <c r="D310" s="106">
        <v>0.3</v>
      </c>
      <c r="E310" s="103">
        <f t="shared" si="4"/>
        <v>1171.8</v>
      </c>
    </row>
    <row r="311" spans="1:5">
      <c r="A311" s="2">
        <v>61463</v>
      </c>
      <c r="B311" t="s">
        <v>6092</v>
      </c>
      <c r="C311" s="103">
        <v>1674</v>
      </c>
      <c r="D311" s="106">
        <v>0.3</v>
      </c>
      <c r="E311" s="103">
        <f t="shared" si="4"/>
        <v>1171.8</v>
      </c>
    </row>
    <row r="312" spans="1:5">
      <c r="A312" s="2">
        <v>61464</v>
      </c>
      <c r="B312" t="s">
        <v>6093</v>
      </c>
      <c r="C312" s="103">
        <v>4474</v>
      </c>
      <c r="D312" s="106">
        <v>0.3</v>
      </c>
      <c r="E312" s="103">
        <f t="shared" si="4"/>
        <v>3131.7999999999997</v>
      </c>
    </row>
    <row r="313" spans="1:5">
      <c r="A313" s="2">
        <v>61475</v>
      </c>
      <c r="B313" t="s">
        <v>6094</v>
      </c>
      <c r="C313" s="103">
        <v>1594</v>
      </c>
      <c r="D313" s="106">
        <v>0.3</v>
      </c>
      <c r="E313" s="103">
        <f t="shared" si="4"/>
        <v>1115.8</v>
      </c>
    </row>
    <row r="314" spans="1:5">
      <c r="A314" s="2">
        <v>61476</v>
      </c>
      <c r="B314" t="s">
        <v>6095</v>
      </c>
      <c r="C314" s="103">
        <v>504</v>
      </c>
      <c r="D314" s="106">
        <v>0.3</v>
      </c>
      <c r="E314" s="103">
        <f t="shared" si="4"/>
        <v>352.79999999999995</v>
      </c>
    </row>
    <row r="315" spans="1:5">
      <c r="A315" s="2">
        <v>61478</v>
      </c>
      <c r="B315" t="s">
        <v>6096</v>
      </c>
      <c r="C315" s="103">
        <v>3880</v>
      </c>
      <c r="D315" s="106">
        <v>0.3</v>
      </c>
      <c r="E315" s="103">
        <f t="shared" si="4"/>
        <v>2716</v>
      </c>
    </row>
    <row r="316" spans="1:5">
      <c r="A316" s="2">
        <v>62007</v>
      </c>
      <c r="B316" t="s">
        <v>6097</v>
      </c>
      <c r="C316" s="103">
        <v>467</v>
      </c>
      <c r="D316" s="106">
        <v>0.3</v>
      </c>
      <c r="E316" s="103">
        <f t="shared" si="4"/>
        <v>326.89999999999998</v>
      </c>
    </row>
    <row r="317" spans="1:5">
      <c r="A317" s="2">
        <v>62008</v>
      </c>
      <c r="B317" t="s">
        <v>6098</v>
      </c>
      <c r="C317" s="103">
        <v>551</v>
      </c>
      <c r="D317" s="106">
        <v>0.3</v>
      </c>
      <c r="E317" s="103">
        <f t="shared" si="4"/>
        <v>385.7</v>
      </c>
    </row>
    <row r="318" spans="1:5">
      <c r="A318" s="2">
        <v>62009</v>
      </c>
      <c r="B318" t="s">
        <v>6099</v>
      </c>
      <c r="C318" s="103">
        <v>501</v>
      </c>
      <c r="D318" s="106">
        <v>0.3</v>
      </c>
      <c r="E318" s="103">
        <f t="shared" si="4"/>
        <v>350.7</v>
      </c>
    </row>
    <row r="319" spans="1:5">
      <c r="A319" s="2">
        <v>62010</v>
      </c>
      <c r="B319" t="s">
        <v>6100</v>
      </c>
      <c r="C319" s="103">
        <v>1833</v>
      </c>
      <c r="D319" s="106">
        <v>0.3</v>
      </c>
      <c r="E319" s="103">
        <f t="shared" si="4"/>
        <v>1283.0999999999999</v>
      </c>
    </row>
    <row r="320" spans="1:5">
      <c r="A320" s="2">
        <v>62012</v>
      </c>
      <c r="B320" t="s">
        <v>6101</v>
      </c>
      <c r="C320" s="103">
        <v>589</v>
      </c>
      <c r="D320" s="106">
        <v>0.3</v>
      </c>
      <c r="E320" s="103">
        <f t="shared" si="4"/>
        <v>412.29999999999995</v>
      </c>
    </row>
    <row r="321" spans="1:5">
      <c r="A321" s="2">
        <v>62013</v>
      </c>
      <c r="B321" t="s">
        <v>6102</v>
      </c>
      <c r="C321" s="103">
        <v>313</v>
      </c>
      <c r="D321" s="106">
        <v>0.3</v>
      </c>
      <c r="E321" s="103">
        <f t="shared" si="4"/>
        <v>219.1</v>
      </c>
    </row>
    <row r="322" spans="1:5">
      <c r="A322" s="2">
        <v>62014</v>
      </c>
      <c r="B322" t="s">
        <v>6103</v>
      </c>
      <c r="C322" s="103">
        <v>285</v>
      </c>
      <c r="D322" s="106">
        <v>0.3</v>
      </c>
      <c r="E322" s="103">
        <f t="shared" si="4"/>
        <v>199.5</v>
      </c>
    </row>
    <row r="323" spans="1:5">
      <c r="A323" s="2">
        <v>62015</v>
      </c>
      <c r="B323" t="s">
        <v>6104</v>
      </c>
      <c r="C323" s="103">
        <v>263</v>
      </c>
      <c r="D323" s="106">
        <v>0.3</v>
      </c>
      <c r="E323" s="103">
        <f t="shared" si="4"/>
        <v>184.1</v>
      </c>
    </row>
    <row r="324" spans="1:5">
      <c r="A324" s="2">
        <v>62016</v>
      </c>
      <c r="B324" t="s">
        <v>6105</v>
      </c>
      <c r="C324" s="103">
        <v>1235</v>
      </c>
      <c r="D324" s="106">
        <v>0.3</v>
      </c>
      <c r="E324" s="103">
        <f t="shared" si="4"/>
        <v>864.5</v>
      </c>
    </row>
    <row r="325" spans="1:5">
      <c r="A325" s="2">
        <v>62018</v>
      </c>
      <c r="B325" t="s">
        <v>6106</v>
      </c>
      <c r="C325" s="103">
        <v>437</v>
      </c>
      <c r="D325" s="106">
        <v>0.3</v>
      </c>
      <c r="E325" s="103">
        <f t="shared" si="4"/>
        <v>305.89999999999998</v>
      </c>
    </row>
    <row r="326" spans="1:5">
      <c r="A326" s="2">
        <v>62019</v>
      </c>
      <c r="B326" t="s">
        <v>6107</v>
      </c>
      <c r="C326" s="103">
        <v>456</v>
      </c>
      <c r="D326" s="106">
        <v>0.3</v>
      </c>
      <c r="E326" s="103">
        <f t="shared" si="4"/>
        <v>319.2</v>
      </c>
    </row>
    <row r="327" spans="1:5">
      <c r="A327" s="2">
        <v>62020</v>
      </c>
      <c r="B327" t="s">
        <v>6108</v>
      </c>
      <c r="C327" s="103">
        <v>616</v>
      </c>
      <c r="D327" s="106">
        <v>0.3</v>
      </c>
      <c r="E327" s="103">
        <f t="shared" si="4"/>
        <v>431.2</v>
      </c>
    </row>
    <row r="328" spans="1:5">
      <c r="A328" s="2">
        <v>62021</v>
      </c>
      <c r="B328" t="s">
        <v>6109</v>
      </c>
      <c r="C328" s="103">
        <v>391</v>
      </c>
      <c r="D328" s="106">
        <v>0.3</v>
      </c>
      <c r="E328" s="103">
        <f t="shared" si="4"/>
        <v>273.7</v>
      </c>
    </row>
    <row r="329" spans="1:5">
      <c r="A329" s="2">
        <v>62022</v>
      </c>
      <c r="B329" t="s">
        <v>6110</v>
      </c>
      <c r="C329" s="103">
        <v>446</v>
      </c>
      <c r="D329" s="106">
        <v>0.3</v>
      </c>
      <c r="E329" s="103">
        <f t="shared" si="4"/>
        <v>312.2</v>
      </c>
    </row>
    <row r="330" spans="1:5">
      <c r="A330" s="2">
        <v>62024</v>
      </c>
      <c r="B330" t="s">
        <v>6111</v>
      </c>
      <c r="C330" s="103">
        <v>3585</v>
      </c>
      <c r="D330" s="106">
        <v>0.3</v>
      </c>
      <c r="E330" s="103">
        <f t="shared" si="4"/>
        <v>2509.5</v>
      </c>
    </row>
    <row r="331" spans="1:5">
      <c r="A331" s="2">
        <v>62026</v>
      </c>
      <c r="B331" t="s">
        <v>6112</v>
      </c>
      <c r="C331" s="103">
        <v>1047</v>
      </c>
      <c r="D331" s="106">
        <v>0.3</v>
      </c>
      <c r="E331" s="103">
        <f t="shared" si="4"/>
        <v>732.9</v>
      </c>
    </row>
    <row r="332" spans="1:5">
      <c r="A332" s="2">
        <v>62028</v>
      </c>
      <c r="B332" t="s">
        <v>6113</v>
      </c>
      <c r="C332" s="103">
        <v>4836</v>
      </c>
      <c r="D332" s="106">
        <v>0.3</v>
      </c>
      <c r="E332" s="103">
        <f t="shared" si="4"/>
        <v>3385.2</v>
      </c>
    </row>
    <row r="333" spans="1:5">
      <c r="A333" s="2">
        <v>62029</v>
      </c>
      <c r="B333" t="s">
        <v>6114</v>
      </c>
      <c r="C333" s="103">
        <v>1607</v>
      </c>
      <c r="D333" s="106">
        <v>0.3</v>
      </c>
      <c r="E333" s="103">
        <f t="shared" si="4"/>
        <v>1124.8999999999999</v>
      </c>
    </row>
    <row r="334" spans="1:5">
      <c r="A334" s="2">
        <v>62030</v>
      </c>
      <c r="B334" t="s">
        <v>6115</v>
      </c>
      <c r="C334" s="103">
        <v>1722</v>
      </c>
      <c r="D334" s="106">
        <v>0.3</v>
      </c>
      <c r="E334" s="103">
        <f t="shared" si="4"/>
        <v>1205.3999999999999</v>
      </c>
    </row>
    <row r="335" spans="1:5">
      <c r="A335" s="2">
        <v>62031</v>
      </c>
      <c r="B335" t="s">
        <v>6116</v>
      </c>
      <c r="C335" s="103">
        <v>2033</v>
      </c>
      <c r="D335" s="106">
        <v>0.3</v>
      </c>
      <c r="E335" s="103">
        <f t="shared" si="4"/>
        <v>1423.1</v>
      </c>
    </row>
    <row r="336" spans="1:5">
      <c r="A336" s="2">
        <v>62032</v>
      </c>
      <c r="B336" t="s">
        <v>6117</v>
      </c>
      <c r="C336" s="103">
        <v>1625</v>
      </c>
      <c r="D336" s="106">
        <v>0.3</v>
      </c>
      <c r="E336" s="103">
        <f t="shared" si="4"/>
        <v>1137.5</v>
      </c>
    </row>
    <row r="337" spans="1:5">
      <c r="A337" s="2">
        <v>62033</v>
      </c>
      <c r="B337" t="s">
        <v>6118</v>
      </c>
      <c r="C337" s="103">
        <v>2224</v>
      </c>
      <c r="D337" s="106">
        <v>0.3</v>
      </c>
      <c r="E337" s="103">
        <f t="shared" si="4"/>
        <v>1556.8</v>
      </c>
    </row>
    <row r="338" spans="1:5">
      <c r="A338" s="2">
        <v>62038</v>
      </c>
      <c r="B338" t="s">
        <v>6119</v>
      </c>
      <c r="C338" s="103">
        <v>215</v>
      </c>
      <c r="D338" s="106">
        <v>0.3</v>
      </c>
      <c r="E338" s="103">
        <f t="shared" si="4"/>
        <v>150.5</v>
      </c>
    </row>
    <row r="339" spans="1:5">
      <c r="A339" s="2">
        <v>62039</v>
      </c>
      <c r="B339" t="s">
        <v>6120</v>
      </c>
      <c r="C339" s="103">
        <v>1357</v>
      </c>
      <c r="D339" s="106">
        <v>0.3</v>
      </c>
      <c r="E339" s="103">
        <f t="shared" si="4"/>
        <v>949.9</v>
      </c>
    </row>
    <row r="340" spans="1:5">
      <c r="A340" s="2">
        <v>62041</v>
      </c>
      <c r="B340" t="s">
        <v>6121</v>
      </c>
      <c r="C340" s="103">
        <v>1292</v>
      </c>
      <c r="D340" s="106">
        <v>0.3</v>
      </c>
      <c r="E340" s="103">
        <f t="shared" ref="E340:E403" si="5">C340*0.7</f>
        <v>904.4</v>
      </c>
    </row>
    <row r="341" spans="1:5">
      <c r="A341" s="2">
        <v>62044</v>
      </c>
      <c r="B341" t="s">
        <v>6122</v>
      </c>
      <c r="C341" s="103">
        <v>1263</v>
      </c>
      <c r="D341" s="106">
        <v>0.3</v>
      </c>
      <c r="E341" s="103">
        <f t="shared" si="5"/>
        <v>884.09999999999991</v>
      </c>
    </row>
    <row r="342" spans="1:5">
      <c r="A342" s="2">
        <v>62048</v>
      </c>
      <c r="B342" t="s">
        <v>6123</v>
      </c>
      <c r="C342" s="103">
        <v>1341</v>
      </c>
      <c r="D342" s="106">
        <v>0.3</v>
      </c>
      <c r="E342" s="103">
        <f t="shared" si="5"/>
        <v>938.69999999999993</v>
      </c>
    </row>
    <row r="343" spans="1:5">
      <c r="A343" s="2">
        <v>62051</v>
      </c>
      <c r="B343" t="s">
        <v>5916</v>
      </c>
      <c r="C343" s="103">
        <v>1964</v>
      </c>
      <c r="D343" s="106">
        <v>0.3</v>
      </c>
      <c r="E343" s="103">
        <f t="shared" si="5"/>
        <v>1374.8</v>
      </c>
    </row>
    <row r="344" spans="1:5">
      <c r="A344" s="2">
        <v>62054</v>
      </c>
      <c r="B344" t="s">
        <v>6124</v>
      </c>
      <c r="C344" s="103">
        <v>1382</v>
      </c>
      <c r="D344" s="106">
        <v>0.3</v>
      </c>
      <c r="E344" s="103">
        <f t="shared" si="5"/>
        <v>967.4</v>
      </c>
    </row>
    <row r="345" spans="1:5">
      <c r="A345" s="2">
        <v>62056</v>
      </c>
      <c r="B345" t="s">
        <v>5883</v>
      </c>
      <c r="C345" s="103">
        <v>2384</v>
      </c>
      <c r="D345" s="106">
        <v>0.3</v>
      </c>
      <c r="E345" s="103">
        <f t="shared" si="5"/>
        <v>1668.8</v>
      </c>
    </row>
    <row r="346" spans="1:5">
      <c r="A346" s="2">
        <v>62058</v>
      </c>
      <c r="B346" t="s">
        <v>6125</v>
      </c>
      <c r="C346" s="103">
        <v>691</v>
      </c>
      <c r="D346" s="106">
        <v>0.3</v>
      </c>
      <c r="E346" s="103">
        <f t="shared" si="5"/>
        <v>483.7</v>
      </c>
    </row>
    <row r="347" spans="1:5">
      <c r="A347" s="2">
        <v>62062</v>
      </c>
      <c r="B347" t="s">
        <v>6126</v>
      </c>
      <c r="C347" s="103">
        <v>4529</v>
      </c>
      <c r="D347" s="106">
        <v>0.3</v>
      </c>
      <c r="E347" s="103">
        <f t="shared" si="5"/>
        <v>3170.2999999999997</v>
      </c>
    </row>
    <row r="348" spans="1:5">
      <c r="A348" s="2">
        <v>62065</v>
      </c>
      <c r="B348" t="s">
        <v>6127</v>
      </c>
      <c r="C348" s="103">
        <v>280</v>
      </c>
      <c r="D348" s="106">
        <v>0.3</v>
      </c>
      <c r="E348" s="103">
        <f t="shared" si="5"/>
        <v>196</v>
      </c>
    </row>
    <row r="349" spans="1:5">
      <c r="A349" s="2">
        <v>62069</v>
      </c>
      <c r="B349" t="s">
        <v>6128</v>
      </c>
      <c r="C349" s="103">
        <v>5438</v>
      </c>
      <c r="D349" s="106">
        <v>0.3</v>
      </c>
      <c r="E349" s="103">
        <f t="shared" si="5"/>
        <v>3806.6</v>
      </c>
    </row>
    <row r="350" spans="1:5">
      <c r="A350" s="2">
        <v>62070</v>
      </c>
      <c r="B350" t="s">
        <v>6005</v>
      </c>
      <c r="C350" s="103">
        <v>1451</v>
      </c>
      <c r="D350" s="106">
        <v>0.3</v>
      </c>
      <c r="E350" s="103">
        <f t="shared" si="5"/>
        <v>1015.6999999999999</v>
      </c>
    </row>
    <row r="351" spans="1:5">
      <c r="A351" s="2">
        <v>62073</v>
      </c>
      <c r="B351" t="s">
        <v>6129</v>
      </c>
      <c r="C351" s="103">
        <v>6370</v>
      </c>
      <c r="D351" s="106">
        <v>0.3</v>
      </c>
      <c r="E351" s="103">
        <f t="shared" si="5"/>
        <v>4459</v>
      </c>
    </row>
    <row r="352" spans="1:5">
      <c r="A352" s="2">
        <v>62076</v>
      </c>
      <c r="B352" t="s">
        <v>6130</v>
      </c>
      <c r="C352" s="103">
        <v>2901</v>
      </c>
      <c r="D352" s="106">
        <v>0.3</v>
      </c>
      <c r="E352" s="103">
        <f t="shared" si="5"/>
        <v>2030.6999999999998</v>
      </c>
    </row>
    <row r="353" spans="1:5">
      <c r="A353" s="2">
        <v>62079</v>
      </c>
      <c r="B353" t="s">
        <v>6131</v>
      </c>
      <c r="C353" s="103">
        <v>1934</v>
      </c>
      <c r="D353" s="106">
        <v>0.3</v>
      </c>
      <c r="E353" s="103">
        <f t="shared" si="5"/>
        <v>1353.8</v>
      </c>
    </row>
    <row r="354" spans="1:5">
      <c r="A354" s="2">
        <v>62082</v>
      </c>
      <c r="B354" t="s">
        <v>6132</v>
      </c>
      <c r="C354" s="103">
        <v>4628</v>
      </c>
      <c r="D354" s="106">
        <v>0.3</v>
      </c>
      <c r="E354" s="103">
        <f t="shared" si="5"/>
        <v>3239.6</v>
      </c>
    </row>
    <row r="355" spans="1:5">
      <c r="A355" s="2">
        <v>62083</v>
      </c>
      <c r="B355" t="s">
        <v>6133</v>
      </c>
      <c r="C355" s="103">
        <v>2727</v>
      </c>
      <c r="D355" s="106">
        <v>0.3</v>
      </c>
      <c r="E355" s="103">
        <f t="shared" si="5"/>
        <v>1908.8999999999999</v>
      </c>
    </row>
    <row r="356" spans="1:5">
      <c r="A356" s="2">
        <v>62084</v>
      </c>
      <c r="B356" t="s">
        <v>6134</v>
      </c>
      <c r="C356" s="103">
        <v>2160</v>
      </c>
      <c r="D356" s="106">
        <v>0.3</v>
      </c>
      <c r="E356" s="103">
        <f t="shared" si="5"/>
        <v>1512</v>
      </c>
    </row>
    <row r="357" spans="1:5">
      <c r="A357" s="2">
        <v>62085</v>
      </c>
      <c r="B357" t="s">
        <v>6135</v>
      </c>
      <c r="C357" s="103">
        <v>1528</v>
      </c>
      <c r="D357" s="106">
        <v>0.3</v>
      </c>
      <c r="E357" s="103">
        <f t="shared" si="5"/>
        <v>1069.5999999999999</v>
      </c>
    </row>
    <row r="358" spans="1:5">
      <c r="A358" s="2">
        <v>62086</v>
      </c>
      <c r="B358" t="s">
        <v>6136</v>
      </c>
      <c r="C358" s="103">
        <v>1935</v>
      </c>
      <c r="D358" s="106">
        <v>0.3</v>
      </c>
      <c r="E358" s="103">
        <f t="shared" si="5"/>
        <v>1354.5</v>
      </c>
    </row>
    <row r="359" spans="1:5">
      <c r="A359" s="2">
        <v>62087</v>
      </c>
      <c r="B359" t="s">
        <v>6137</v>
      </c>
      <c r="C359" s="103">
        <v>6902</v>
      </c>
      <c r="D359" s="106">
        <v>0.3</v>
      </c>
      <c r="E359" s="103">
        <f t="shared" si="5"/>
        <v>4831.3999999999996</v>
      </c>
    </row>
    <row r="360" spans="1:5">
      <c r="A360" s="2">
        <v>62089</v>
      </c>
      <c r="B360" t="s">
        <v>6138</v>
      </c>
      <c r="C360" s="103">
        <v>1868</v>
      </c>
      <c r="D360" s="106">
        <v>0.3</v>
      </c>
      <c r="E360" s="103">
        <f t="shared" si="5"/>
        <v>1307.5999999999999</v>
      </c>
    </row>
    <row r="361" spans="1:5">
      <c r="A361" s="2">
        <v>62090</v>
      </c>
      <c r="B361" t="s">
        <v>6139</v>
      </c>
      <c r="C361" s="103">
        <v>2620</v>
      </c>
      <c r="D361" s="106">
        <v>0.3</v>
      </c>
      <c r="E361" s="103">
        <f t="shared" si="5"/>
        <v>1833.9999999999998</v>
      </c>
    </row>
    <row r="362" spans="1:5">
      <c r="A362" s="2">
        <v>62091</v>
      </c>
      <c r="B362" t="s">
        <v>6140</v>
      </c>
      <c r="C362" s="103">
        <v>1598</v>
      </c>
      <c r="D362" s="106">
        <v>0.3</v>
      </c>
      <c r="E362" s="103">
        <f t="shared" si="5"/>
        <v>1118.5999999999999</v>
      </c>
    </row>
    <row r="363" spans="1:5">
      <c r="A363" s="2">
        <v>62092</v>
      </c>
      <c r="B363" t="s">
        <v>6141</v>
      </c>
      <c r="C363" s="103">
        <v>382</v>
      </c>
      <c r="D363" s="106">
        <v>0.3</v>
      </c>
      <c r="E363" s="103">
        <f t="shared" si="5"/>
        <v>267.39999999999998</v>
      </c>
    </row>
    <row r="364" spans="1:5">
      <c r="A364" s="2">
        <v>62095</v>
      </c>
      <c r="B364" t="s">
        <v>6142</v>
      </c>
      <c r="C364" s="103">
        <v>1449</v>
      </c>
      <c r="D364" s="106">
        <v>0.3</v>
      </c>
      <c r="E364" s="103">
        <f t="shared" si="5"/>
        <v>1014.3</v>
      </c>
    </row>
    <row r="365" spans="1:5">
      <c r="A365" s="2">
        <v>62096</v>
      </c>
      <c r="B365" t="s">
        <v>6143</v>
      </c>
      <c r="C365" s="103">
        <v>1329</v>
      </c>
      <c r="D365" s="106">
        <v>0.3</v>
      </c>
      <c r="E365" s="103">
        <f t="shared" si="5"/>
        <v>930.3</v>
      </c>
    </row>
    <row r="366" spans="1:5">
      <c r="A366" s="2">
        <v>62097</v>
      </c>
      <c r="B366" t="s">
        <v>6144</v>
      </c>
      <c r="C366" s="103">
        <v>2032</v>
      </c>
      <c r="D366" s="106">
        <v>0.3</v>
      </c>
      <c r="E366" s="103">
        <f t="shared" si="5"/>
        <v>1422.3999999999999</v>
      </c>
    </row>
    <row r="367" spans="1:5">
      <c r="A367" s="2">
        <v>62099</v>
      </c>
      <c r="B367" t="s">
        <v>6145</v>
      </c>
      <c r="C367" s="103">
        <v>2286</v>
      </c>
      <c r="D367" s="106">
        <v>0.3</v>
      </c>
      <c r="E367" s="103">
        <f t="shared" si="5"/>
        <v>1600.1999999999998</v>
      </c>
    </row>
    <row r="368" spans="1:5">
      <c r="A368" s="2">
        <v>62101</v>
      </c>
      <c r="B368" t="s">
        <v>5998</v>
      </c>
      <c r="C368" s="103">
        <v>354</v>
      </c>
      <c r="D368" s="106">
        <v>0.3</v>
      </c>
      <c r="E368" s="103">
        <f t="shared" si="5"/>
        <v>247.79999999999998</v>
      </c>
    </row>
    <row r="369" spans="1:5">
      <c r="A369" s="2">
        <v>62102</v>
      </c>
      <c r="B369" t="s">
        <v>6146</v>
      </c>
      <c r="C369" s="103">
        <v>2125</v>
      </c>
      <c r="D369" s="106">
        <v>0.3</v>
      </c>
      <c r="E369" s="103">
        <f t="shared" si="5"/>
        <v>1487.5</v>
      </c>
    </row>
    <row r="370" spans="1:5">
      <c r="A370" s="2">
        <v>62103</v>
      </c>
      <c r="B370" t="s">
        <v>6147</v>
      </c>
      <c r="C370" s="103">
        <v>1590</v>
      </c>
      <c r="D370" s="106">
        <v>0.3</v>
      </c>
      <c r="E370" s="103">
        <f t="shared" si="5"/>
        <v>1113</v>
      </c>
    </row>
    <row r="371" spans="1:5">
      <c r="A371" s="2">
        <v>62105</v>
      </c>
      <c r="B371" t="s">
        <v>6148</v>
      </c>
      <c r="C371" s="103">
        <v>2301</v>
      </c>
      <c r="D371" s="106">
        <v>0.3</v>
      </c>
      <c r="E371" s="103">
        <f t="shared" si="5"/>
        <v>1610.6999999999998</v>
      </c>
    </row>
    <row r="372" spans="1:5">
      <c r="A372" s="2">
        <v>62108</v>
      </c>
      <c r="B372" t="s">
        <v>6149</v>
      </c>
      <c r="C372" s="103">
        <v>1329</v>
      </c>
      <c r="D372" s="106">
        <v>0.3</v>
      </c>
      <c r="E372" s="103">
        <f t="shared" si="5"/>
        <v>930.3</v>
      </c>
    </row>
    <row r="373" spans="1:5">
      <c r="A373" s="2">
        <v>62111</v>
      </c>
      <c r="B373" t="s">
        <v>6150</v>
      </c>
      <c r="C373" s="103">
        <v>316</v>
      </c>
      <c r="D373" s="106">
        <v>0.3</v>
      </c>
      <c r="E373" s="103">
        <f t="shared" si="5"/>
        <v>221.2</v>
      </c>
    </row>
    <row r="374" spans="1:5">
      <c r="A374" s="2">
        <v>62112</v>
      </c>
      <c r="B374" t="s">
        <v>6151</v>
      </c>
      <c r="C374" s="103">
        <v>3148</v>
      </c>
      <c r="D374" s="106">
        <v>0.3</v>
      </c>
      <c r="E374" s="103">
        <f t="shared" si="5"/>
        <v>2203.6</v>
      </c>
    </row>
    <row r="375" spans="1:5">
      <c r="A375" s="2">
        <v>62114</v>
      </c>
      <c r="B375" t="s">
        <v>6152</v>
      </c>
      <c r="C375" s="103">
        <v>2724</v>
      </c>
      <c r="D375" s="106">
        <v>0.3</v>
      </c>
      <c r="E375" s="103">
        <f t="shared" si="5"/>
        <v>1906.8</v>
      </c>
    </row>
    <row r="376" spans="1:5">
      <c r="A376" s="2">
        <v>62115</v>
      </c>
      <c r="B376" t="s">
        <v>6153</v>
      </c>
      <c r="C376" s="103">
        <v>2350</v>
      </c>
      <c r="D376" s="106">
        <v>0.3</v>
      </c>
      <c r="E376" s="103">
        <f t="shared" si="5"/>
        <v>1645</v>
      </c>
    </row>
    <row r="377" spans="1:5">
      <c r="A377" s="2">
        <v>62116</v>
      </c>
      <c r="B377" t="s">
        <v>6154</v>
      </c>
      <c r="C377" s="103">
        <v>1876</v>
      </c>
      <c r="D377" s="106">
        <v>0.3</v>
      </c>
      <c r="E377" s="103">
        <f t="shared" si="5"/>
        <v>1313.1999999999998</v>
      </c>
    </row>
    <row r="378" spans="1:5">
      <c r="A378" s="2">
        <v>62118</v>
      </c>
      <c r="B378" t="s">
        <v>6019</v>
      </c>
      <c r="C378" s="103">
        <v>3180</v>
      </c>
      <c r="D378" s="106">
        <v>0.3</v>
      </c>
      <c r="E378" s="103">
        <f t="shared" si="5"/>
        <v>2226</v>
      </c>
    </row>
    <row r="379" spans="1:5">
      <c r="A379" s="2">
        <v>62123</v>
      </c>
      <c r="B379" t="s">
        <v>6155</v>
      </c>
      <c r="C379" s="103">
        <v>1910</v>
      </c>
      <c r="D379" s="106">
        <v>0.3</v>
      </c>
      <c r="E379" s="103">
        <f t="shared" si="5"/>
        <v>1337</v>
      </c>
    </row>
    <row r="380" spans="1:5">
      <c r="A380" s="2">
        <v>62124</v>
      </c>
      <c r="B380" t="s">
        <v>6156</v>
      </c>
      <c r="C380" s="103">
        <v>6599</v>
      </c>
      <c r="D380" s="106">
        <v>0.3</v>
      </c>
      <c r="E380" s="103">
        <f t="shared" si="5"/>
        <v>4619.2999999999993</v>
      </c>
    </row>
    <row r="381" spans="1:5">
      <c r="A381" s="2">
        <v>62125</v>
      </c>
      <c r="B381" t="s">
        <v>6157</v>
      </c>
      <c r="C381" s="103">
        <v>2107</v>
      </c>
      <c r="D381" s="106">
        <v>0.3</v>
      </c>
      <c r="E381" s="103">
        <f t="shared" si="5"/>
        <v>1474.8999999999999</v>
      </c>
    </row>
    <row r="382" spans="1:5">
      <c r="A382" s="2">
        <v>62127</v>
      </c>
      <c r="B382" t="s">
        <v>6158</v>
      </c>
      <c r="C382" s="103">
        <v>11202</v>
      </c>
      <c r="D382" s="106">
        <v>0.3</v>
      </c>
      <c r="E382" s="103">
        <f t="shared" si="5"/>
        <v>7841.4</v>
      </c>
    </row>
    <row r="383" spans="1:5">
      <c r="A383" s="2">
        <v>62128</v>
      </c>
      <c r="B383" t="s">
        <v>6159</v>
      </c>
      <c r="C383" s="103">
        <v>11202</v>
      </c>
      <c r="D383" s="106">
        <v>0.3</v>
      </c>
      <c r="E383" s="103">
        <f t="shared" si="5"/>
        <v>7841.4</v>
      </c>
    </row>
    <row r="384" spans="1:5">
      <c r="A384" s="2">
        <v>62129</v>
      </c>
      <c r="B384" t="s">
        <v>6160</v>
      </c>
      <c r="C384" s="103">
        <v>10135</v>
      </c>
      <c r="D384" s="106">
        <v>0.3</v>
      </c>
      <c r="E384" s="103">
        <f t="shared" si="5"/>
        <v>7094.5</v>
      </c>
    </row>
    <row r="385" spans="1:5">
      <c r="A385" s="2">
        <v>62130</v>
      </c>
      <c r="B385" t="s">
        <v>6161</v>
      </c>
      <c r="C385" s="103">
        <v>10432</v>
      </c>
      <c r="D385" s="106">
        <v>0.3</v>
      </c>
      <c r="E385" s="103">
        <f t="shared" si="5"/>
        <v>7302.4</v>
      </c>
    </row>
    <row r="386" spans="1:5">
      <c r="A386" s="2">
        <v>62131</v>
      </c>
      <c r="B386" t="s">
        <v>6162</v>
      </c>
      <c r="C386" s="103">
        <v>1685</v>
      </c>
      <c r="D386" s="106">
        <v>0.3</v>
      </c>
      <c r="E386" s="103">
        <f t="shared" si="5"/>
        <v>1179.5</v>
      </c>
    </row>
    <row r="387" spans="1:5">
      <c r="A387" s="2">
        <v>62134</v>
      </c>
      <c r="B387" t="s">
        <v>6163</v>
      </c>
      <c r="C387" s="103">
        <v>1777</v>
      </c>
      <c r="D387" s="106">
        <v>0.3</v>
      </c>
      <c r="E387" s="103">
        <f t="shared" si="5"/>
        <v>1243.8999999999999</v>
      </c>
    </row>
    <row r="388" spans="1:5">
      <c r="A388" s="2">
        <v>62135</v>
      </c>
      <c r="B388" t="s">
        <v>6164</v>
      </c>
      <c r="C388" s="103">
        <v>3505</v>
      </c>
      <c r="D388" s="106">
        <v>0.3</v>
      </c>
      <c r="E388" s="103">
        <f t="shared" si="5"/>
        <v>2453.5</v>
      </c>
    </row>
    <row r="389" spans="1:5">
      <c r="A389" s="2">
        <v>62136</v>
      </c>
      <c r="B389" t="s">
        <v>6165</v>
      </c>
      <c r="C389" s="103">
        <v>3566</v>
      </c>
      <c r="D389" s="106">
        <v>0.3</v>
      </c>
      <c r="E389" s="103">
        <f t="shared" si="5"/>
        <v>2496.1999999999998</v>
      </c>
    </row>
    <row r="390" spans="1:5">
      <c r="A390" s="2">
        <v>62137</v>
      </c>
      <c r="B390" t="s">
        <v>6166</v>
      </c>
      <c r="C390" s="103">
        <v>5147</v>
      </c>
      <c r="D390" s="106">
        <v>0.3</v>
      </c>
      <c r="E390" s="103">
        <f t="shared" si="5"/>
        <v>3602.8999999999996</v>
      </c>
    </row>
    <row r="391" spans="1:5">
      <c r="A391" s="2">
        <v>62142</v>
      </c>
      <c r="B391" t="s">
        <v>5995</v>
      </c>
      <c r="C391" s="103">
        <v>4350</v>
      </c>
      <c r="D391" s="106">
        <v>0.3</v>
      </c>
      <c r="E391" s="103">
        <f t="shared" si="5"/>
        <v>3045</v>
      </c>
    </row>
    <row r="392" spans="1:5">
      <c r="A392" s="2">
        <v>62144</v>
      </c>
      <c r="B392" t="s">
        <v>6167</v>
      </c>
      <c r="C392" s="103">
        <v>5313</v>
      </c>
      <c r="D392" s="106">
        <v>0.3</v>
      </c>
      <c r="E392" s="103">
        <f t="shared" si="5"/>
        <v>3719.1</v>
      </c>
    </row>
    <row r="393" spans="1:5">
      <c r="A393" s="2">
        <v>62146</v>
      </c>
      <c r="B393" t="s">
        <v>6168</v>
      </c>
      <c r="C393" s="103">
        <v>7443</v>
      </c>
      <c r="D393" s="106">
        <v>0.3</v>
      </c>
      <c r="E393" s="103">
        <f t="shared" si="5"/>
        <v>5210.0999999999995</v>
      </c>
    </row>
    <row r="394" spans="1:5">
      <c r="A394" s="2">
        <v>62151</v>
      </c>
      <c r="B394" t="s">
        <v>6169</v>
      </c>
      <c r="C394" s="103">
        <v>2560</v>
      </c>
      <c r="D394" s="106">
        <v>0.3</v>
      </c>
      <c r="E394" s="103">
        <f t="shared" si="5"/>
        <v>1792</v>
      </c>
    </row>
    <row r="395" spans="1:5">
      <c r="A395" s="2">
        <v>62153</v>
      </c>
      <c r="B395" t="s">
        <v>6170</v>
      </c>
      <c r="C395" s="103">
        <v>2123</v>
      </c>
      <c r="D395" s="106">
        <v>0.3</v>
      </c>
      <c r="E395" s="103">
        <f t="shared" si="5"/>
        <v>1486.1</v>
      </c>
    </row>
    <row r="396" spans="1:5">
      <c r="A396" s="2">
        <v>62154</v>
      </c>
      <c r="B396" t="s">
        <v>6171</v>
      </c>
      <c r="C396" s="103">
        <v>2133</v>
      </c>
      <c r="D396" s="106">
        <v>0.3</v>
      </c>
      <c r="E396" s="103">
        <f t="shared" si="5"/>
        <v>1493.1</v>
      </c>
    </row>
    <row r="397" spans="1:5">
      <c r="A397" s="2">
        <v>62156</v>
      </c>
      <c r="B397" t="s">
        <v>6172</v>
      </c>
      <c r="C397" s="103">
        <v>2724</v>
      </c>
      <c r="D397" s="106">
        <v>0.3</v>
      </c>
      <c r="E397" s="103">
        <f t="shared" si="5"/>
        <v>1906.8</v>
      </c>
    </row>
    <row r="398" spans="1:5">
      <c r="A398" s="2">
        <v>62158</v>
      </c>
      <c r="B398" t="s">
        <v>6173</v>
      </c>
      <c r="C398" s="103">
        <v>1944</v>
      </c>
      <c r="D398" s="106">
        <v>0.3</v>
      </c>
      <c r="E398" s="103">
        <f t="shared" si="5"/>
        <v>1360.8</v>
      </c>
    </row>
    <row r="399" spans="1:5">
      <c r="A399" s="2">
        <v>62160</v>
      </c>
      <c r="B399" t="s">
        <v>6174</v>
      </c>
      <c r="C399" s="103">
        <v>1719</v>
      </c>
      <c r="D399" s="106">
        <v>0.3</v>
      </c>
      <c r="E399" s="103">
        <f t="shared" si="5"/>
        <v>1203.3</v>
      </c>
    </row>
    <row r="400" spans="1:5">
      <c r="A400" s="2">
        <v>62161</v>
      </c>
      <c r="B400" t="s">
        <v>6175</v>
      </c>
      <c r="C400" s="103">
        <v>3986</v>
      </c>
      <c r="D400" s="106">
        <v>0.3</v>
      </c>
      <c r="E400" s="103">
        <f t="shared" si="5"/>
        <v>2790.2</v>
      </c>
    </row>
    <row r="401" spans="1:5">
      <c r="A401" s="2">
        <v>62162</v>
      </c>
      <c r="B401" t="s">
        <v>6176</v>
      </c>
      <c r="C401" s="103">
        <v>1091</v>
      </c>
      <c r="D401" s="106">
        <v>0.3</v>
      </c>
      <c r="E401" s="103">
        <f t="shared" si="5"/>
        <v>763.69999999999993</v>
      </c>
    </row>
    <row r="402" spans="1:5">
      <c r="A402" s="2">
        <v>62165</v>
      </c>
      <c r="B402" t="s">
        <v>5998</v>
      </c>
      <c r="C402" s="103">
        <v>204</v>
      </c>
      <c r="D402" s="106">
        <v>0.3</v>
      </c>
      <c r="E402" s="103">
        <f t="shared" si="5"/>
        <v>142.79999999999998</v>
      </c>
    </row>
    <row r="403" spans="1:5">
      <c r="A403" s="2">
        <v>62166</v>
      </c>
      <c r="B403" t="s">
        <v>6011</v>
      </c>
      <c r="C403" s="103">
        <v>920</v>
      </c>
      <c r="D403" s="106">
        <v>0.3</v>
      </c>
      <c r="E403" s="103">
        <f t="shared" si="5"/>
        <v>644</v>
      </c>
    </row>
    <row r="404" spans="1:5">
      <c r="A404" s="2">
        <v>62167</v>
      </c>
      <c r="B404" t="s">
        <v>6177</v>
      </c>
      <c r="C404" s="103">
        <v>3343</v>
      </c>
      <c r="D404" s="106">
        <v>0.3</v>
      </c>
      <c r="E404" s="103">
        <f t="shared" ref="E404:E467" si="6">C404*0.7</f>
        <v>2340.1</v>
      </c>
    </row>
    <row r="405" spans="1:5">
      <c r="A405" s="2">
        <v>62168</v>
      </c>
      <c r="B405" t="s">
        <v>6178</v>
      </c>
      <c r="C405" s="103">
        <v>534</v>
      </c>
      <c r="D405" s="106">
        <v>0.3</v>
      </c>
      <c r="E405" s="103">
        <f t="shared" si="6"/>
        <v>373.79999999999995</v>
      </c>
    </row>
    <row r="406" spans="1:5">
      <c r="A406" s="2">
        <v>62172</v>
      </c>
      <c r="B406" t="s">
        <v>6179</v>
      </c>
      <c r="C406" s="103">
        <v>1094</v>
      </c>
      <c r="D406" s="106">
        <v>0.3</v>
      </c>
      <c r="E406" s="103">
        <f t="shared" si="6"/>
        <v>765.8</v>
      </c>
    </row>
    <row r="407" spans="1:5">
      <c r="A407" s="2">
        <v>62173</v>
      </c>
      <c r="B407" t="s">
        <v>5999</v>
      </c>
      <c r="C407" s="103">
        <v>7179</v>
      </c>
      <c r="D407" s="106">
        <v>0.3</v>
      </c>
      <c r="E407" s="103">
        <f t="shared" si="6"/>
        <v>5025.2999999999993</v>
      </c>
    </row>
    <row r="408" spans="1:5">
      <c r="A408" s="2">
        <v>62175</v>
      </c>
      <c r="B408" t="s">
        <v>6180</v>
      </c>
      <c r="C408" s="103">
        <v>2620</v>
      </c>
      <c r="D408" s="106">
        <v>0.3</v>
      </c>
      <c r="E408" s="103">
        <f t="shared" si="6"/>
        <v>1833.9999999999998</v>
      </c>
    </row>
    <row r="409" spans="1:5">
      <c r="A409" s="2">
        <v>62176</v>
      </c>
      <c r="B409" t="s">
        <v>6181</v>
      </c>
      <c r="C409" s="103">
        <v>6193</v>
      </c>
      <c r="D409" s="106">
        <v>0.3</v>
      </c>
      <c r="E409" s="103">
        <f t="shared" si="6"/>
        <v>4335.0999999999995</v>
      </c>
    </row>
    <row r="410" spans="1:5">
      <c r="A410" s="2">
        <v>62180</v>
      </c>
      <c r="B410" t="s">
        <v>6182</v>
      </c>
      <c r="C410" s="103">
        <v>2265</v>
      </c>
      <c r="D410" s="106">
        <v>0.3</v>
      </c>
      <c r="E410" s="103">
        <f t="shared" si="6"/>
        <v>1585.5</v>
      </c>
    </row>
    <row r="411" spans="1:5">
      <c r="A411" s="2">
        <v>62182</v>
      </c>
      <c r="B411" t="s">
        <v>6183</v>
      </c>
      <c r="C411" s="103">
        <v>1972</v>
      </c>
      <c r="D411" s="106">
        <v>0.3</v>
      </c>
      <c r="E411" s="103">
        <f t="shared" si="6"/>
        <v>1380.3999999999999</v>
      </c>
    </row>
    <row r="412" spans="1:5">
      <c r="A412" s="2">
        <v>62187</v>
      </c>
      <c r="B412" t="s">
        <v>6184</v>
      </c>
      <c r="C412" s="103">
        <v>786</v>
      </c>
      <c r="D412" s="106">
        <v>0.3</v>
      </c>
      <c r="E412" s="103">
        <f t="shared" si="6"/>
        <v>550.19999999999993</v>
      </c>
    </row>
    <row r="413" spans="1:5">
      <c r="A413" s="2">
        <v>62188</v>
      </c>
      <c r="B413" t="s">
        <v>6185</v>
      </c>
      <c r="C413" s="103">
        <v>3781</v>
      </c>
      <c r="D413" s="106">
        <v>0.3</v>
      </c>
      <c r="E413" s="103">
        <f t="shared" si="6"/>
        <v>2646.7</v>
      </c>
    </row>
    <row r="414" spans="1:5">
      <c r="A414" s="2">
        <v>62189</v>
      </c>
      <c r="B414" t="s">
        <v>6186</v>
      </c>
      <c r="C414" s="103">
        <v>2135</v>
      </c>
      <c r="D414" s="106">
        <v>0.3</v>
      </c>
      <c r="E414" s="103">
        <f t="shared" si="6"/>
        <v>1494.5</v>
      </c>
    </row>
    <row r="415" spans="1:5">
      <c r="A415" s="2">
        <v>62196</v>
      </c>
      <c r="B415" t="s">
        <v>6187</v>
      </c>
      <c r="C415" s="103">
        <v>1533</v>
      </c>
      <c r="D415" s="106">
        <v>0.3</v>
      </c>
      <c r="E415" s="103">
        <f t="shared" si="6"/>
        <v>1073.0999999999999</v>
      </c>
    </row>
    <row r="416" spans="1:5">
      <c r="A416" s="2">
        <v>62199</v>
      </c>
      <c r="B416" t="s">
        <v>6188</v>
      </c>
      <c r="C416" s="103">
        <v>4728</v>
      </c>
      <c r="D416" s="106">
        <v>0.3</v>
      </c>
      <c r="E416" s="103">
        <f t="shared" si="6"/>
        <v>3309.6</v>
      </c>
    </row>
    <row r="417" spans="1:5">
      <c r="A417" s="2">
        <v>62203</v>
      </c>
      <c r="B417" t="s">
        <v>6189</v>
      </c>
      <c r="C417" s="103">
        <v>904</v>
      </c>
      <c r="D417" s="106">
        <v>0.3</v>
      </c>
      <c r="E417" s="103">
        <f t="shared" si="6"/>
        <v>632.79999999999995</v>
      </c>
    </row>
    <row r="418" spans="1:5">
      <c r="A418" s="2">
        <v>62204</v>
      </c>
      <c r="B418" t="s">
        <v>6190</v>
      </c>
      <c r="C418" s="103">
        <v>723</v>
      </c>
      <c r="D418" s="106">
        <v>0.3</v>
      </c>
      <c r="E418" s="103">
        <f t="shared" si="6"/>
        <v>506.09999999999997</v>
      </c>
    </row>
    <row r="419" spans="1:5">
      <c r="A419" s="2">
        <v>62205</v>
      </c>
      <c r="B419" t="s">
        <v>6191</v>
      </c>
      <c r="C419" s="103">
        <v>4517</v>
      </c>
      <c r="D419" s="106">
        <v>0.3</v>
      </c>
      <c r="E419" s="103">
        <f t="shared" si="6"/>
        <v>3161.8999999999996</v>
      </c>
    </row>
    <row r="420" spans="1:5">
      <c r="A420" s="2">
        <v>62206</v>
      </c>
      <c r="B420" t="s">
        <v>6192</v>
      </c>
      <c r="C420" s="103">
        <v>8181</v>
      </c>
      <c r="D420" s="106">
        <v>0.3</v>
      </c>
      <c r="E420" s="103">
        <f t="shared" si="6"/>
        <v>5726.7</v>
      </c>
    </row>
    <row r="421" spans="1:5">
      <c r="A421" s="2">
        <v>62213</v>
      </c>
      <c r="B421" t="s">
        <v>6002</v>
      </c>
      <c r="C421" s="103">
        <v>420</v>
      </c>
      <c r="D421" s="106">
        <v>0.3</v>
      </c>
      <c r="E421" s="103">
        <f t="shared" si="6"/>
        <v>294</v>
      </c>
    </row>
    <row r="422" spans="1:5">
      <c r="A422" s="2">
        <v>62215</v>
      </c>
      <c r="B422" t="s">
        <v>6193</v>
      </c>
      <c r="C422" s="103">
        <v>2526</v>
      </c>
      <c r="D422" s="106">
        <v>0.3</v>
      </c>
      <c r="E422" s="103">
        <f t="shared" si="6"/>
        <v>1768.1999999999998</v>
      </c>
    </row>
    <row r="423" spans="1:5">
      <c r="A423" s="2">
        <v>62216</v>
      </c>
      <c r="B423" t="s">
        <v>6194</v>
      </c>
      <c r="C423" s="103">
        <v>4760</v>
      </c>
      <c r="D423" s="106">
        <v>0.3</v>
      </c>
      <c r="E423" s="103">
        <f t="shared" si="6"/>
        <v>3332</v>
      </c>
    </row>
    <row r="424" spans="1:5">
      <c r="A424" s="2">
        <v>62224</v>
      </c>
      <c r="B424" t="s">
        <v>6195</v>
      </c>
      <c r="C424" s="103">
        <v>4126</v>
      </c>
      <c r="D424" s="106">
        <v>0.3</v>
      </c>
      <c r="E424" s="103">
        <f t="shared" si="6"/>
        <v>2888.2</v>
      </c>
    </row>
    <row r="425" spans="1:5">
      <c r="A425" s="2">
        <v>62225</v>
      </c>
      <c r="B425" t="s">
        <v>6196</v>
      </c>
      <c r="C425" s="103">
        <v>3085</v>
      </c>
      <c r="D425" s="106">
        <v>0.3</v>
      </c>
      <c r="E425" s="103">
        <f t="shared" si="6"/>
        <v>2159.5</v>
      </c>
    </row>
    <row r="426" spans="1:5">
      <c r="A426" s="2">
        <v>62226</v>
      </c>
      <c r="B426" t="s">
        <v>6197</v>
      </c>
      <c r="C426" s="103">
        <v>5096</v>
      </c>
      <c r="D426" s="106">
        <v>0.3</v>
      </c>
      <c r="E426" s="103">
        <f t="shared" si="6"/>
        <v>3567.2</v>
      </c>
    </row>
    <row r="427" spans="1:5">
      <c r="A427" s="2">
        <v>62227</v>
      </c>
      <c r="B427" t="s">
        <v>6198</v>
      </c>
      <c r="C427" s="103">
        <v>3817</v>
      </c>
      <c r="D427" s="106">
        <v>0.3</v>
      </c>
      <c r="E427" s="103">
        <f t="shared" si="6"/>
        <v>2671.8999999999996</v>
      </c>
    </row>
    <row r="428" spans="1:5">
      <c r="A428" s="2">
        <v>62229</v>
      </c>
      <c r="B428" t="s">
        <v>6199</v>
      </c>
      <c r="C428" s="103">
        <v>1574</v>
      </c>
      <c r="D428" s="106">
        <v>0.3</v>
      </c>
      <c r="E428" s="103">
        <f t="shared" si="6"/>
        <v>1101.8</v>
      </c>
    </row>
    <row r="429" spans="1:5">
      <c r="A429" s="2">
        <v>62236</v>
      </c>
      <c r="B429" t="s">
        <v>6200</v>
      </c>
      <c r="C429" s="103">
        <v>6779</v>
      </c>
      <c r="D429" s="106">
        <v>0.3</v>
      </c>
      <c r="E429" s="103">
        <f t="shared" si="6"/>
        <v>4745.2999999999993</v>
      </c>
    </row>
    <row r="430" spans="1:5">
      <c r="A430" s="2">
        <v>62239</v>
      </c>
      <c r="B430" t="s">
        <v>6201</v>
      </c>
      <c r="C430" s="103">
        <v>346</v>
      </c>
      <c r="D430" s="106">
        <v>0.3</v>
      </c>
      <c r="E430" s="103">
        <f t="shared" si="6"/>
        <v>242.2</v>
      </c>
    </row>
    <row r="431" spans="1:5">
      <c r="A431" s="2">
        <v>62240</v>
      </c>
      <c r="B431" t="s">
        <v>6036</v>
      </c>
      <c r="C431" s="103">
        <v>2355</v>
      </c>
      <c r="D431" s="106">
        <v>0.3</v>
      </c>
      <c r="E431" s="103">
        <f t="shared" si="6"/>
        <v>1648.5</v>
      </c>
    </row>
    <row r="432" spans="1:5">
      <c r="A432" s="2">
        <v>62242</v>
      </c>
      <c r="B432" t="s">
        <v>6202</v>
      </c>
      <c r="C432" s="103">
        <v>1501</v>
      </c>
      <c r="D432" s="106">
        <v>0.3</v>
      </c>
      <c r="E432" s="103">
        <f t="shared" si="6"/>
        <v>1050.7</v>
      </c>
    </row>
    <row r="433" spans="1:5">
      <c r="A433" s="2">
        <v>62243</v>
      </c>
      <c r="B433" t="s">
        <v>6203</v>
      </c>
      <c r="C433" s="103">
        <v>242</v>
      </c>
      <c r="D433" s="106">
        <v>0.3</v>
      </c>
      <c r="E433" s="103">
        <f t="shared" si="6"/>
        <v>169.39999999999998</v>
      </c>
    </row>
    <row r="434" spans="1:5">
      <c r="A434" s="2">
        <v>62247</v>
      </c>
      <c r="B434" t="s">
        <v>6204</v>
      </c>
      <c r="C434" s="103">
        <v>1146</v>
      </c>
      <c r="D434" s="106">
        <v>0.3</v>
      </c>
      <c r="E434" s="103">
        <f t="shared" si="6"/>
        <v>802.19999999999993</v>
      </c>
    </row>
    <row r="435" spans="1:5">
      <c r="A435" s="2">
        <v>62248</v>
      </c>
      <c r="B435" t="s">
        <v>6205</v>
      </c>
      <c r="C435" s="103">
        <v>1500</v>
      </c>
      <c r="D435" s="106">
        <v>0.3</v>
      </c>
      <c r="E435" s="103">
        <f t="shared" si="6"/>
        <v>1050</v>
      </c>
    </row>
    <row r="436" spans="1:5">
      <c r="A436" s="2">
        <v>62249</v>
      </c>
      <c r="B436" t="s">
        <v>6206</v>
      </c>
      <c r="C436" s="103">
        <v>4760</v>
      </c>
      <c r="D436" s="106">
        <v>0.3</v>
      </c>
      <c r="E436" s="103">
        <f t="shared" si="6"/>
        <v>3332</v>
      </c>
    </row>
    <row r="437" spans="1:5">
      <c r="A437" s="2">
        <v>62251</v>
      </c>
      <c r="B437" t="s">
        <v>6207</v>
      </c>
      <c r="C437" s="103">
        <v>7313</v>
      </c>
      <c r="D437" s="106">
        <v>0.3</v>
      </c>
      <c r="E437" s="103">
        <f t="shared" si="6"/>
        <v>5119.0999999999995</v>
      </c>
    </row>
    <row r="438" spans="1:5">
      <c r="A438" s="2">
        <v>62252</v>
      </c>
      <c r="B438" t="s">
        <v>6208</v>
      </c>
      <c r="C438" s="103">
        <v>7398</v>
      </c>
      <c r="D438" s="106">
        <v>0.3</v>
      </c>
      <c r="E438" s="103">
        <f t="shared" si="6"/>
        <v>5178.5999999999995</v>
      </c>
    </row>
    <row r="439" spans="1:5">
      <c r="A439" s="2">
        <v>62253</v>
      </c>
      <c r="B439" t="s">
        <v>6209</v>
      </c>
      <c r="C439" s="103">
        <v>4569</v>
      </c>
      <c r="D439" s="106">
        <v>0.3</v>
      </c>
      <c r="E439" s="103">
        <f t="shared" si="6"/>
        <v>3198.2999999999997</v>
      </c>
    </row>
    <row r="440" spans="1:5">
      <c r="A440" s="2">
        <v>62254</v>
      </c>
      <c r="B440" t="s">
        <v>6210</v>
      </c>
      <c r="C440" s="103">
        <v>2239</v>
      </c>
      <c r="D440" s="106">
        <v>0.3</v>
      </c>
      <c r="E440" s="103">
        <f t="shared" si="6"/>
        <v>1567.3</v>
      </c>
    </row>
    <row r="441" spans="1:5">
      <c r="A441" s="2">
        <v>62255</v>
      </c>
      <c r="B441" t="s">
        <v>6211</v>
      </c>
      <c r="C441" s="103">
        <v>2200</v>
      </c>
      <c r="D441" s="106">
        <v>0.3</v>
      </c>
      <c r="E441" s="103">
        <f t="shared" si="6"/>
        <v>1540</v>
      </c>
    </row>
    <row r="442" spans="1:5">
      <c r="A442" s="2">
        <v>62256</v>
      </c>
      <c r="B442" t="s">
        <v>6212</v>
      </c>
      <c r="C442" s="103">
        <v>5347</v>
      </c>
      <c r="D442" s="106">
        <v>0.3</v>
      </c>
      <c r="E442" s="103">
        <f t="shared" si="6"/>
        <v>3742.8999999999996</v>
      </c>
    </row>
    <row r="443" spans="1:5">
      <c r="A443" s="2">
        <v>62258</v>
      </c>
      <c r="B443" t="s">
        <v>6206</v>
      </c>
      <c r="C443" s="103">
        <v>3702</v>
      </c>
      <c r="D443" s="106">
        <v>0.3</v>
      </c>
      <c r="E443" s="103">
        <f t="shared" si="6"/>
        <v>2591.3999999999996</v>
      </c>
    </row>
    <row r="444" spans="1:5">
      <c r="A444" s="2">
        <v>62259</v>
      </c>
      <c r="B444" t="s">
        <v>6213</v>
      </c>
      <c r="C444" s="103">
        <v>2004</v>
      </c>
      <c r="D444" s="106">
        <v>0.3</v>
      </c>
      <c r="E444" s="103">
        <f t="shared" si="6"/>
        <v>1402.8</v>
      </c>
    </row>
    <row r="445" spans="1:5">
      <c r="A445" s="2">
        <v>62260</v>
      </c>
      <c r="B445" t="s">
        <v>6214</v>
      </c>
      <c r="C445" s="103">
        <v>2643</v>
      </c>
      <c r="D445" s="106">
        <v>0.3</v>
      </c>
      <c r="E445" s="103">
        <f t="shared" si="6"/>
        <v>1850.1</v>
      </c>
    </row>
    <row r="446" spans="1:5">
      <c r="A446" s="2">
        <v>62261</v>
      </c>
      <c r="B446" t="s">
        <v>6215</v>
      </c>
      <c r="C446" s="103">
        <v>3478</v>
      </c>
      <c r="D446" s="106">
        <v>0.3</v>
      </c>
      <c r="E446" s="103">
        <f t="shared" si="6"/>
        <v>2434.6</v>
      </c>
    </row>
    <row r="447" spans="1:5">
      <c r="A447" s="2">
        <v>62262</v>
      </c>
      <c r="B447" t="s">
        <v>6216</v>
      </c>
      <c r="C447" s="103">
        <v>3600</v>
      </c>
      <c r="D447" s="106">
        <v>0.3</v>
      </c>
      <c r="E447" s="103">
        <f t="shared" si="6"/>
        <v>2520</v>
      </c>
    </row>
    <row r="448" spans="1:5">
      <c r="A448" s="2">
        <v>62263</v>
      </c>
      <c r="B448" t="s">
        <v>6217</v>
      </c>
      <c r="C448" s="103">
        <v>2039</v>
      </c>
      <c r="D448" s="106">
        <v>0.3</v>
      </c>
      <c r="E448" s="103">
        <f t="shared" si="6"/>
        <v>1427.3</v>
      </c>
    </row>
    <row r="449" spans="1:5">
      <c r="A449" s="2">
        <v>62264</v>
      </c>
      <c r="B449" t="s">
        <v>6218</v>
      </c>
      <c r="C449" s="103">
        <v>2107</v>
      </c>
      <c r="D449" s="106">
        <v>0.3</v>
      </c>
      <c r="E449" s="103">
        <f t="shared" si="6"/>
        <v>1474.8999999999999</v>
      </c>
    </row>
    <row r="450" spans="1:5">
      <c r="A450" s="2">
        <v>62265</v>
      </c>
      <c r="B450" t="s">
        <v>6219</v>
      </c>
      <c r="C450" s="103">
        <v>2005</v>
      </c>
      <c r="D450" s="106">
        <v>0.3</v>
      </c>
      <c r="E450" s="103">
        <f t="shared" si="6"/>
        <v>1403.5</v>
      </c>
    </row>
    <row r="451" spans="1:5">
      <c r="A451" s="2">
        <v>62266</v>
      </c>
      <c r="B451" t="s">
        <v>6220</v>
      </c>
      <c r="C451" s="103">
        <v>1956</v>
      </c>
      <c r="D451" s="106">
        <v>0.3</v>
      </c>
      <c r="E451" s="103">
        <f t="shared" si="6"/>
        <v>1369.1999999999998</v>
      </c>
    </row>
    <row r="452" spans="1:5">
      <c r="A452" s="2">
        <v>62267</v>
      </c>
      <c r="B452" t="s">
        <v>6221</v>
      </c>
      <c r="C452" s="103">
        <v>2005</v>
      </c>
      <c r="D452" s="106">
        <v>0.3</v>
      </c>
      <c r="E452" s="103">
        <f t="shared" si="6"/>
        <v>1403.5</v>
      </c>
    </row>
    <row r="453" spans="1:5">
      <c r="A453" s="2">
        <v>62268</v>
      </c>
      <c r="B453" t="s">
        <v>6222</v>
      </c>
      <c r="C453" s="103">
        <v>2052</v>
      </c>
      <c r="D453" s="106">
        <v>0.3</v>
      </c>
      <c r="E453" s="103">
        <f t="shared" si="6"/>
        <v>1436.3999999999999</v>
      </c>
    </row>
    <row r="454" spans="1:5">
      <c r="A454" s="2">
        <v>62269</v>
      </c>
      <c r="B454" t="s">
        <v>6223</v>
      </c>
      <c r="C454" s="103">
        <v>2096</v>
      </c>
      <c r="D454" s="106">
        <v>0.3</v>
      </c>
      <c r="E454" s="103">
        <f t="shared" si="6"/>
        <v>1467.1999999999998</v>
      </c>
    </row>
    <row r="455" spans="1:5">
      <c r="A455" s="2">
        <v>62270</v>
      </c>
      <c r="B455" t="s">
        <v>6224</v>
      </c>
      <c r="C455" s="103">
        <v>2148</v>
      </c>
      <c r="D455" s="106">
        <v>0.3</v>
      </c>
      <c r="E455" s="103">
        <f t="shared" si="6"/>
        <v>1503.6</v>
      </c>
    </row>
    <row r="456" spans="1:5">
      <c r="A456" s="2">
        <v>62271</v>
      </c>
      <c r="B456" t="s">
        <v>6225</v>
      </c>
      <c r="C456" s="103">
        <v>2198</v>
      </c>
      <c r="D456" s="106">
        <v>0.3</v>
      </c>
      <c r="E456" s="103">
        <f t="shared" si="6"/>
        <v>1538.6</v>
      </c>
    </row>
    <row r="457" spans="1:5">
      <c r="A457" s="2">
        <v>62272</v>
      </c>
      <c r="B457" t="s">
        <v>6226</v>
      </c>
      <c r="C457" s="103">
        <v>1832</v>
      </c>
      <c r="D457" s="106">
        <v>0.3</v>
      </c>
      <c r="E457" s="103">
        <f t="shared" si="6"/>
        <v>1282.3999999999999</v>
      </c>
    </row>
    <row r="458" spans="1:5">
      <c r="A458" s="2">
        <v>62273</v>
      </c>
      <c r="B458" t="s">
        <v>6227</v>
      </c>
      <c r="C458" s="103">
        <v>1871</v>
      </c>
      <c r="D458" s="106">
        <v>0.3</v>
      </c>
      <c r="E458" s="103">
        <f t="shared" si="6"/>
        <v>1309.6999999999998</v>
      </c>
    </row>
    <row r="459" spans="1:5">
      <c r="A459" s="2">
        <v>62274</v>
      </c>
      <c r="B459" t="s">
        <v>6228</v>
      </c>
      <c r="C459" s="103">
        <v>1927</v>
      </c>
      <c r="D459" s="106">
        <v>0.3</v>
      </c>
      <c r="E459" s="103">
        <f t="shared" si="6"/>
        <v>1348.8999999999999</v>
      </c>
    </row>
    <row r="460" spans="1:5">
      <c r="A460" s="2">
        <v>62275</v>
      </c>
      <c r="B460" t="s">
        <v>6229</v>
      </c>
      <c r="C460" s="103">
        <v>1967</v>
      </c>
      <c r="D460" s="106">
        <v>0.3</v>
      </c>
      <c r="E460" s="103">
        <f t="shared" si="6"/>
        <v>1376.8999999999999</v>
      </c>
    </row>
    <row r="461" spans="1:5">
      <c r="A461" s="2">
        <v>62276</v>
      </c>
      <c r="B461" t="s">
        <v>6230</v>
      </c>
      <c r="C461" s="103">
        <v>2028</v>
      </c>
      <c r="D461" s="106">
        <v>0.3</v>
      </c>
      <c r="E461" s="103">
        <f t="shared" si="6"/>
        <v>1419.6</v>
      </c>
    </row>
    <row r="462" spans="1:5">
      <c r="A462" s="2">
        <v>62277</v>
      </c>
      <c r="B462" t="s">
        <v>6231</v>
      </c>
      <c r="C462" s="103">
        <v>2069</v>
      </c>
      <c r="D462" s="106">
        <v>0.3</v>
      </c>
      <c r="E462" s="103">
        <f t="shared" si="6"/>
        <v>1448.3</v>
      </c>
    </row>
    <row r="463" spans="1:5">
      <c r="A463" s="2">
        <v>62278</v>
      </c>
      <c r="B463" t="s">
        <v>6232</v>
      </c>
      <c r="C463" s="103">
        <v>3013</v>
      </c>
      <c r="D463" s="106">
        <v>0.3</v>
      </c>
      <c r="E463" s="103">
        <f t="shared" si="6"/>
        <v>2109.1</v>
      </c>
    </row>
    <row r="464" spans="1:5">
      <c r="A464" s="2">
        <v>62279</v>
      </c>
      <c r="B464" t="s">
        <v>6233</v>
      </c>
      <c r="C464" s="103">
        <v>3049</v>
      </c>
      <c r="D464" s="106">
        <v>0.3</v>
      </c>
      <c r="E464" s="103">
        <f t="shared" si="6"/>
        <v>2134.2999999999997</v>
      </c>
    </row>
    <row r="465" spans="1:5">
      <c r="A465" s="2">
        <v>62280</v>
      </c>
      <c r="B465" t="s">
        <v>6234</v>
      </c>
      <c r="C465" s="103">
        <v>3386</v>
      </c>
      <c r="D465" s="106">
        <v>0.3</v>
      </c>
      <c r="E465" s="103">
        <f t="shared" si="6"/>
        <v>2370.1999999999998</v>
      </c>
    </row>
    <row r="466" spans="1:5">
      <c r="A466" s="2">
        <v>62281</v>
      </c>
      <c r="B466" t="s">
        <v>6235</v>
      </c>
      <c r="C466" s="103">
        <v>4335</v>
      </c>
      <c r="D466" s="106">
        <v>0.3</v>
      </c>
      <c r="E466" s="103">
        <f t="shared" si="6"/>
        <v>3034.5</v>
      </c>
    </row>
    <row r="467" spans="1:5">
      <c r="A467" s="2">
        <v>62282</v>
      </c>
      <c r="B467" t="s">
        <v>6236</v>
      </c>
      <c r="C467" s="103">
        <v>4404</v>
      </c>
      <c r="D467" s="106">
        <v>0.3</v>
      </c>
      <c r="E467" s="103">
        <f t="shared" si="6"/>
        <v>3082.7999999999997</v>
      </c>
    </row>
    <row r="468" spans="1:5">
      <c r="A468" s="2">
        <v>62283</v>
      </c>
      <c r="B468" t="s">
        <v>6237</v>
      </c>
      <c r="C468" s="103">
        <v>4667</v>
      </c>
      <c r="D468" s="106">
        <v>0.3</v>
      </c>
      <c r="E468" s="103">
        <f t="shared" ref="E468:E531" si="7">C468*0.7</f>
        <v>3266.8999999999996</v>
      </c>
    </row>
    <row r="469" spans="1:5">
      <c r="A469" s="2">
        <v>62284</v>
      </c>
      <c r="B469" t="s">
        <v>6238</v>
      </c>
      <c r="C469" s="103">
        <v>2301</v>
      </c>
      <c r="D469" s="106">
        <v>0.3</v>
      </c>
      <c r="E469" s="103">
        <f t="shared" si="7"/>
        <v>1610.6999999999998</v>
      </c>
    </row>
    <row r="470" spans="1:5">
      <c r="A470" s="2">
        <v>62285</v>
      </c>
      <c r="B470" t="s">
        <v>6239</v>
      </c>
      <c r="C470" s="103">
        <v>2427</v>
      </c>
      <c r="D470" s="106">
        <v>0.3</v>
      </c>
      <c r="E470" s="103">
        <f t="shared" si="7"/>
        <v>1698.8999999999999</v>
      </c>
    </row>
    <row r="471" spans="1:5">
      <c r="A471" s="2">
        <v>62286</v>
      </c>
      <c r="B471" t="s">
        <v>6240</v>
      </c>
      <c r="C471" s="103">
        <v>2160</v>
      </c>
      <c r="D471" s="106">
        <v>0.3</v>
      </c>
      <c r="E471" s="103">
        <f t="shared" si="7"/>
        <v>1512</v>
      </c>
    </row>
    <row r="472" spans="1:5">
      <c r="A472" s="2">
        <v>62287</v>
      </c>
      <c r="B472" t="s">
        <v>6241</v>
      </c>
      <c r="C472" s="103">
        <v>2346</v>
      </c>
      <c r="D472" s="106">
        <v>0.3</v>
      </c>
      <c r="E472" s="103">
        <f t="shared" si="7"/>
        <v>1642.1999999999998</v>
      </c>
    </row>
    <row r="473" spans="1:5">
      <c r="A473" s="2">
        <v>62288</v>
      </c>
      <c r="B473" t="s">
        <v>6242</v>
      </c>
      <c r="C473" s="103">
        <v>2524</v>
      </c>
      <c r="D473" s="106">
        <v>0.3</v>
      </c>
      <c r="E473" s="103">
        <f t="shared" si="7"/>
        <v>1766.8</v>
      </c>
    </row>
    <row r="474" spans="1:5">
      <c r="A474" s="2">
        <v>62289</v>
      </c>
      <c r="B474" t="s">
        <v>6243</v>
      </c>
      <c r="C474" s="103">
        <v>1725</v>
      </c>
      <c r="D474" s="106">
        <v>0.3</v>
      </c>
      <c r="E474" s="103">
        <f t="shared" si="7"/>
        <v>1207.5</v>
      </c>
    </row>
    <row r="475" spans="1:5">
      <c r="A475" s="2">
        <v>62290</v>
      </c>
      <c r="B475" t="s">
        <v>6244</v>
      </c>
      <c r="C475" s="103">
        <v>2334</v>
      </c>
      <c r="D475" s="106">
        <v>0.3</v>
      </c>
      <c r="E475" s="103">
        <f t="shared" si="7"/>
        <v>1633.8</v>
      </c>
    </row>
    <row r="476" spans="1:5">
      <c r="A476" s="2">
        <v>62291</v>
      </c>
      <c r="B476" t="s">
        <v>6245</v>
      </c>
      <c r="C476" s="103">
        <v>3174</v>
      </c>
      <c r="D476" s="106">
        <v>0.3</v>
      </c>
      <c r="E476" s="103">
        <f t="shared" si="7"/>
        <v>2221.7999999999997</v>
      </c>
    </row>
    <row r="477" spans="1:5">
      <c r="A477" s="2">
        <v>62292</v>
      </c>
      <c r="B477" t="s">
        <v>6246</v>
      </c>
      <c r="C477" s="103">
        <v>3197</v>
      </c>
      <c r="D477" s="106">
        <v>0.3</v>
      </c>
      <c r="E477" s="103">
        <f t="shared" si="7"/>
        <v>2237.8999999999996</v>
      </c>
    </row>
    <row r="478" spans="1:5">
      <c r="A478" s="2">
        <v>62297</v>
      </c>
      <c r="B478" t="s">
        <v>6247</v>
      </c>
      <c r="C478" s="103">
        <v>366</v>
      </c>
      <c r="D478" s="106">
        <v>0.3</v>
      </c>
      <c r="E478" s="103">
        <f t="shared" si="7"/>
        <v>256.2</v>
      </c>
    </row>
    <row r="479" spans="1:5">
      <c r="A479" s="2">
        <v>62298</v>
      </c>
      <c r="B479" t="s">
        <v>6248</v>
      </c>
      <c r="C479" s="103">
        <v>504</v>
      </c>
      <c r="D479" s="106">
        <v>0.3</v>
      </c>
      <c r="E479" s="103">
        <f t="shared" si="7"/>
        <v>352.79999999999995</v>
      </c>
    </row>
    <row r="480" spans="1:5">
      <c r="A480" s="2">
        <v>62299</v>
      </c>
      <c r="B480" t="s">
        <v>6249</v>
      </c>
      <c r="C480" s="103">
        <v>572</v>
      </c>
      <c r="D480" s="106">
        <v>0.3</v>
      </c>
      <c r="E480" s="103">
        <f t="shared" si="7"/>
        <v>400.4</v>
      </c>
    </row>
    <row r="481" spans="1:5">
      <c r="A481" s="2">
        <v>62300</v>
      </c>
      <c r="B481" t="s">
        <v>6250</v>
      </c>
      <c r="C481" s="103">
        <v>660</v>
      </c>
      <c r="D481" s="106">
        <v>0.3</v>
      </c>
      <c r="E481" s="103">
        <f t="shared" si="7"/>
        <v>461.99999999999994</v>
      </c>
    </row>
    <row r="482" spans="1:5">
      <c r="A482" s="2">
        <v>62301</v>
      </c>
      <c r="B482" t="s">
        <v>6251</v>
      </c>
      <c r="C482" s="103">
        <v>477</v>
      </c>
      <c r="D482" s="106">
        <v>0.3</v>
      </c>
      <c r="E482" s="103">
        <f t="shared" si="7"/>
        <v>333.9</v>
      </c>
    </row>
    <row r="483" spans="1:5">
      <c r="A483" s="2">
        <v>62302</v>
      </c>
      <c r="B483" t="s">
        <v>6252</v>
      </c>
      <c r="C483" s="103">
        <v>548</v>
      </c>
      <c r="D483" s="106">
        <v>0.3</v>
      </c>
      <c r="E483" s="103">
        <f t="shared" si="7"/>
        <v>383.59999999999997</v>
      </c>
    </row>
    <row r="484" spans="1:5">
      <c r="A484" s="2">
        <v>62303</v>
      </c>
      <c r="B484" t="s">
        <v>6253</v>
      </c>
      <c r="C484" s="103">
        <v>638</v>
      </c>
      <c r="D484" s="106">
        <v>0.3</v>
      </c>
      <c r="E484" s="103">
        <f t="shared" si="7"/>
        <v>446.59999999999997</v>
      </c>
    </row>
    <row r="485" spans="1:5">
      <c r="A485" s="2">
        <v>62307</v>
      </c>
      <c r="B485" t="s">
        <v>6254</v>
      </c>
      <c r="C485" s="103">
        <v>9255</v>
      </c>
      <c r="D485" s="106">
        <v>0.3</v>
      </c>
      <c r="E485" s="103">
        <f t="shared" si="7"/>
        <v>6478.5</v>
      </c>
    </row>
    <row r="486" spans="1:5">
      <c r="A486" s="2">
        <v>62309</v>
      </c>
      <c r="B486" t="s">
        <v>6255</v>
      </c>
      <c r="C486" s="103">
        <v>19318</v>
      </c>
      <c r="D486" s="106">
        <v>0.3</v>
      </c>
      <c r="E486" s="103">
        <f t="shared" si="7"/>
        <v>13522.599999999999</v>
      </c>
    </row>
    <row r="487" spans="1:5">
      <c r="A487" s="2">
        <v>62310</v>
      </c>
      <c r="B487" t="s">
        <v>6256</v>
      </c>
      <c r="C487" s="103">
        <v>2446</v>
      </c>
      <c r="D487" s="106">
        <v>0.3</v>
      </c>
      <c r="E487" s="103">
        <f t="shared" si="7"/>
        <v>1712.1999999999998</v>
      </c>
    </row>
    <row r="488" spans="1:5">
      <c r="A488" s="2">
        <v>62312</v>
      </c>
      <c r="B488" t="s">
        <v>6257</v>
      </c>
      <c r="C488" s="103">
        <v>4066</v>
      </c>
      <c r="D488" s="106">
        <v>0.3</v>
      </c>
      <c r="E488" s="103">
        <f t="shared" si="7"/>
        <v>2846.2</v>
      </c>
    </row>
    <row r="489" spans="1:5">
      <c r="A489" s="2">
        <v>62313</v>
      </c>
      <c r="B489" t="s">
        <v>6258</v>
      </c>
      <c r="C489" s="103">
        <v>5356</v>
      </c>
      <c r="D489" s="106">
        <v>0.3</v>
      </c>
      <c r="E489" s="103">
        <f t="shared" si="7"/>
        <v>3749.2</v>
      </c>
    </row>
    <row r="490" spans="1:5">
      <c r="A490" s="2">
        <v>62314</v>
      </c>
      <c r="B490" t="s">
        <v>6259</v>
      </c>
      <c r="C490" s="103">
        <v>2907</v>
      </c>
      <c r="D490" s="106">
        <v>0.3</v>
      </c>
      <c r="E490" s="103">
        <f t="shared" si="7"/>
        <v>2034.8999999999999</v>
      </c>
    </row>
    <row r="491" spans="1:5">
      <c r="A491" s="2">
        <v>62315</v>
      </c>
      <c r="B491" t="s">
        <v>6260</v>
      </c>
      <c r="C491" s="103">
        <v>4136</v>
      </c>
      <c r="D491" s="106">
        <v>0.3</v>
      </c>
      <c r="E491" s="103">
        <f t="shared" si="7"/>
        <v>2895.2</v>
      </c>
    </row>
    <row r="492" spans="1:5">
      <c r="A492" s="2">
        <v>62316</v>
      </c>
      <c r="B492" t="s">
        <v>6261</v>
      </c>
      <c r="C492" s="103">
        <v>2164</v>
      </c>
      <c r="D492" s="106">
        <v>0.3</v>
      </c>
      <c r="E492" s="103">
        <f t="shared" si="7"/>
        <v>1514.8</v>
      </c>
    </row>
    <row r="493" spans="1:5">
      <c r="A493" s="2">
        <v>62317</v>
      </c>
      <c r="B493" t="s">
        <v>6262</v>
      </c>
      <c r="C493" s="103">
        <v>2033</v>
      </c>
      <c r="D493" s="106">
        <v>0.3</v>
      </c>
      <c r="E493" s="103">
        <f t="shared" si="7"/>
        <v>1423.1</v>
      </c>
    </row>
    <row r="494" spans="1:5">
      <c r="A494" s="2">
        <v>62318</v>
      </c>
      <c r="B494" t="s">
        <v>6263</v>
      </c>
      <c r="C494" s="103">
        <v>1878</v>
      </c>
      <c r="D494" s="106">
        <v>0.3</v>
      </c>
      <c r="E494" s="103">
        <f t="shared" si="7"/>
        <v>1314.6</v>
      </c>
    </row>
    <row r="495" spans="1:5">
      <c r="A495" s="2">
        <v>62319</v>
      </c>
      <c r="B495" t="s">
        <v>6264</v>
      </c>
      <c r="C495" s="103">
        <v>1748</v>
      </c>
      <c r="D495" s="106">
        <v>0.3</v>
      </c>
      <c r="E495" s="103">
        <f t="shared" si="7"/>
        <v>1223.5999999999999</v>
      </c>
    </row>
    <row r="496" spans="1:5">
      <c r="A496" s="2">
        <v>62320</v>
      </c>
      <c r="B496" t="s">
        <v>6265</v>
      </c>
      <c r="C496" s="103">
        <v>1625</v>
      </c>
      <c r="D496" s="106">
        <v>0.3</v>
      </c>
      <c r="E496" s="103">
        <f t="shared" si="7"/>
        <v>1137.5</v>
      </c>
    </row>
    <row r="497" spans="1:5">
      <c r="A497" s="2">
        <v>62321</v>
      </c>
      <c r="B497" t="s">
        <v>6266</v>
      </c>
      <c r="C497" s="103">
        <v>2274</v>
      </c>
      <c r="D497" s="106">
        <v>0.3</v>
      </c>
      <c r="E497" s="103">
        <f t="shared" si="7"/>
        <v>1591.8</v>
      </c>
    </row>
    <row r="498" spans="1:5">
      <c r="A498" s="2">
        <v>62322</v>
      </c>
      <c r="B498" t="s">
        <v>6267</v>
      </c>
      <c r="C498" s="103">
        <v>2188</v>
      </c>
      <c r="D498" s="106">
        <v>0.3</v>
      </c>
      <c r="E498" s="103">
        <f t="shared" si="7"/>
        <v>1531.6</v>
      </c>
    </row>
    <row r="499" spans="1:5">
      <c r="A499" s="2">
        <v>62323</v>
      </c>
      <c r="B499" t="s">
        <v>6268</v>
      </c>
      <c r="C499" s="103">
        <v>2082</v>
      </c>
      <c r="D499" s="106">
        <v>0.3</v>
      </c>
      <c r="E499" s="103">
        <f t="shared" si="7"/>
        <v>1457.3999999999999</v>
      </c>
    </row>
    <row r="500" spans="1:5">
      <c r="A500" s="2">
        <v>62324</v>
      </c>
      <c r="B500" t="s">
        <v>6269</v>
      </c>
      <c r="C500" s="103">
        <v>2002</v>
      </c>
      <c r="D500" s="106">
        <v>0.3</v>
      </c>
      <c r="E500" s="103">
        <f t="shared" si="7"/>
        <v>1401.3999999999999</v>
      </c>
    </row>
    <row r="501" spans="1:5">
      <c r="A501" s="2">
        <v>62325</v>
      </c>
      <c r="B501" t="s">
        <v>6270</v>
      </c>
      <c r="C501" s="103">
        <v>1847</v>
      </c>
      <c r="D501" s="106">
        <v>0.3</v>
      </c>
      <c r="E501" s="103">
        <f t="shared" si="7"/>
        <v>1292.8999999999999</v>
      </c>
    </row>
    <row r="502" spans="1:5">
      <c r="A502" s="2">
        <v>62326</v>
      </c>
      <c r="B502" t="s">
        <v>6271</v>
      </c>
      <c r="C502" s="103">
        <v>2123</v>
      </c>
      <c r="D502" s="106">
        <v>0.3</v>
      </c>
      <c r="E502" s="103">
        <f t="shared" si="7"/>
        <v>1486.1</v>
      </c>
    </row>
    <row r="503" spans="1:5">
      <c r="A503" s="2">
        <v>62327</v>
      </c>
      <c r="B503" t="s">
        <v>6272</v>
      </c>
      <c r="C503" s="103">
        <v>1989</v>
      </c>
      <c r="D503" s="106">
        <v>0.3</v>
      </c>
      <c r="E503" s="103">
        <f t="shared" si="7"/>
        <v>1392.3</v>
      </c>
    </row>
    <row r="504" spans="1:5">
      <c r="A504" s="2">
        <v>62334</v>
      </c>
      <c r="B504" t="s">
        <v>6273</v>
      </c>
      <c r="C504" s="103">
        <v>2012</v>
      </c>
      <c r="D504" s="106">
        <v>0.3</v>
      </c>
      <c r="E504" s="103">
        <f t="shared" si="7"/>
        <v>1408.3999999999999</v>
      </c>
    </row>
    <row r="505" spans="1:5">
      <c r="A505" s="2">
        <v>62335</v>
      </c>
      <c r="B505" t="s">
        <v>6274</v>
      </c>
      <c r="C505" s="103">
        <v>2943</v>
      </c>
      <c r="D505" s="106">
        <v>0.3</v>
      </c>
      <c r="E505" s="103">
        <f t="shared" si="7"/>
        <v>2060.1</v>
      </c>
    </row>
    <row r="506" spans="1:5">
      <c r="A506" s="2">
        <v>62336</v>
      </c>
      <c r="B506" t="s">
        <v>6275</v>
      </c>
      <c r="C506" s="103">
        <v>3300</v>
      </c>
      <c r="D506" s="106">
        <v>0.3</v>
      </c>
      <c r="E506" s="103">
        <f t="shared" si="7"/>
        <v>2310</v>
      </c>
    </row>
    <row r="507" spans="1:5">
      <c r="A507" s="2">
        <v>62337</v>
      </c>
      <c r="B507" t="s">
        <v>6276</v>
      </c>
      <c r="C507" s="103">
        <v>3723</v>
      </c>
      <c r="D507" s="106">
        <v>0.3</v>
      </c>
      <c r="E507" s="103">
        <f t="shared" si="7"/>
        <v>2606.1</v>
      </c>
    </row>
    <row r="508" spans="1:5">
      <c r="A508" s="2">
        <v>62338</v>
      </c>
      <c r="B508" t="s">
        <v>6277</v>
      </c>
      <c r="C508" s="103">
        <v>4623</v>
      </c>
      <c r="D508" s="106">
        <v>0.3</v>
      </c>
      <c r="E508" s="103">
        <f t="shared" si="7"/>
        <v>3236.1</v>
      </c>
    </row>
    <row r="509" spans="1:5">
      <c r="A509" s="2">
        <v>62345</v>
      </c>
      <c r="B509" t="s">
        <v>6068</v>
      </c>
      <c r="C509" s="103">
        <v>1019</v>
      </c>
      <c r="D509" s="106">
        <v>0.3</v>
      </c>
      <c r="E509" s="103">
        <f t="shared" si="7"/>
        <v>713.3</v>
      </c>
    </row>
    <row r="510" spans="1:5">
      <c r="A510" s="2">
        <v>62347</v>
      </c>
      <c r="B510" t="s">
        <v>6278</v>
      </c>
      <c r="C510" s="103">
        <v>1987</v>
      </c>
      <c r="D510" s="106">
        <v>0.3</v>
      </c>
      <c r="E510" s="103">
        <f t="shared" si="7"/>
        <v>1390.8999999999999</v>
      </c>
    </row>
    <row r="511" spans="1:5">
      <c r="A511" s="2">
        <v>62349</v>
      </c>
      <c r="B511" t="s">
        <v>6279</v>
      </c>
      <c r="C511" s="103">
        <v>4132</v>
      </c>
      <c r="D511" s="106">
        <v>0.3</v>
      </c>
      <c r="E511" s="103">
        <f t="shared" si="7"/>
        <v>2892.3999999999996</v>
      </c>
    </row>
    <row r="512" spans="1:5">
      <c r="A512" s="2">
        <v>62353</v>
      </c>
      <c r="B512" t="s">
        <v>6280</v>
      </c>
      <c r="C512" s="103">
        <v>1418</v>
      </c>
      <c r="D512" s="106">
        <v>0.3</v>
      </c>
      <c r="E512" s="103">
        <f t="shared" si="7"/>
        <v>992.59999999999991</v>
      </c>
    </row>
    <row r="513" spans="1:5">
      <c r="A513" s="2">
        <v>62354</v>
      </c>
      <c r="B513" t="s">
        <v>6281</v>
      </c>
      <c r="C513" s="103">
        <v>1516</v>
      </c>
      <c r="D513" s="106">
        <v>0.3</v>
      </c>
      <c r="E513" s="103">
        <f t="shared" si="7"/>
        <v>1061.2</v>
      </c>
    </row>
    <row r="514" spans="1:5">
      <c r="A514" s="2">
        <v>62355</v>
      </c>
      <c r="B514" t="s">
        <v>6282</v>
      </c>
      <c r="C514" s="103">
        <v>1606</v>
      </c>
      <c r="D514" s="106">
        <v>0.3</v>
      </c>
      <c r="E514" s="103">
        <f t="shared" si="7"/>
        <v>1124.1999999999998</v>
      </c>
    </row>
    <row r="515" spans="1:5">
      <c r="A515" s="2">
        <v>62359</v>
      </c>
      <c r="B515" t="s">
        <v>6069</v>
      </c>
      <c r="C515" s="103">
        <v>903</v>
      </c>
      <c r="D515" s="106">
        <v>0.3</v>
      </c>
      <c r="E515" s="103">
        <f t="shared" si="7"/>
        <v>632.09999999999991</v>
      </c>
    </row>
    <row r="516" spans="1:5">
      <c r="A516" s="2">
        <v>62360</v>
      </c>
      <c r="B516" t="s">
        <v>6070</v>
      </c>
      <c r="C516" s="103">
        <v>346</v>
      </c>
      <c r="D516" s="106">
        <v>0.3</v>
      </c>
      <c r="E516" s="103">
        <f t="shared" si="7"/>
        <v>242.2</v>
      </c>
    </row>
    <row r="517" spans="1:5">
      <c r="A517" s="2">
        <v>62361</v>
      </c>
      <c r="B517" t="s">
        <v>6071</v>
      </c>
      <c r="C517" s="103">
        <v>262</v>
      </c>
      <c r="D517" s="106">
        <v>0.3</v>
      </c>
      <c r="E517" s="103">
        <f t="shared" si="7"/>
        <v>183.39999999999998</v>
      </c>
    </row>
    <row r="518" spans="1:5">
      <c r="A518" s="2">
        <v>62362</v>
      </c>
      <c r="B518" t="s">
        <v>6283</v>
      </c>
      <c r="C518" s="103">
        <v>1014</v>
      </c>
      <c r="D518" s="106">
        <v>0.3</v>
      </c>
      <c r="E518" s="103">
        <f t="shared" si="7"/>
        <v>709.8</v>
      </c>
    </row>
    <row r="519" spans="1:5">
      <c r="A519" s="2">
        <v>62363</v>
      </c>
      <c r="B519" t="s">
        <v>6284</v>
      </c>
      <c r="C519" s="103">
        <v>1277</v>
      </c>
      <c r="D519" s="106">
        <v>0.3</v>
      </c>
      <c r="E519" s="103">
        <f t="shared" si="7"/>
        <v>893.9</v>
      </c>
    </row>
    <row r="520" spans="1:5">
      <c r="A520" s="2">
        <v>62364</v>
      </c>
      <c r="B520" t="s">
        <v>6285</v>
      </c>
      <c r="C520" s="103">
        <v>1517</v>
      </c>
      <c r="D520" s="106">
        <v>0.3</v>
      </c>
      <c r="E520" s="103">
        <f t="shared" si="7"/>
        <v>1061.8999999999999</v>
      </c>
    </row>
    <row r="521" spans="1:5">
      <c r="A521" s="2">
        <v>62365</v>
      </c>
      <c r="B521" t="s">
        <v>6286</v>
      </c>
      <c r="C521" s="103">
        <v>315</v>
      </c>
      <c r="D521" s="106">
        <v>0.3</v>
      </c>
      <c r="E521" s="103">
        <f t="shared" si="7"/>
        <v>220.5</v>
      </c>
    </row>
    <row r="522" spans="1:5">
      <c r="A522" s="2">
        <v>62366</v>
      </c>
      <c r="B522" t="s">
        <v>6287</v>
      </c>
      <c r="C522" s="103">
        <v>556</v>
      </c>
      <c r="D522" s="106">
        <v>0.3</v>
      </c>
      <c r="E522" s="103">
        <f t="shared" si="7"/>
        <v>389.2</v>
      </c>
    </row>
    <row r="523" spans="1:5">
      <c r="A523" s="2">
        <v>62370</v>
      </c>
      <c r="B523" t="s">
        <v>6288</v>
      </c>
      <c r="C523" s="103">
        <v>3454</v>
      </c>
      <c r="D523" s="106">
        <v>0.3</v>
      </c>
      <c r="E523" s="103">
        <f t="shared" si="7"/>
        <v>2417.7999999999997</v>
      </c>
    </row>
    <row r="524" spans="1:5">
      <c r="A524" s="2">
        <v>62371</v>
      </c>
      <c r="B524" t="s">
        <v>6289</v>
      </c>
      <c r="C524" s="103">
        <v>5165</v>
      </c>
      <c r="D524" s="106">
        <v>0.3</v>
      </c>
      <c r="E524" s="103">
        <f t="shared" si="7"/>
        <v>3615.4999999999995</v>
      </c>
    </row>
    <row r="525" spans="1:5">
      <c r="A525" s="2">
        <v>62372</v>
      </c>
      <c r="B525" t="s">
        <v>6188</v>
      </c>
      <c r="C525" s="103">
        <v>936</v>
      </c>
      <c r="D525" s="106">
        <v>0.3</v>
      </c>
      <c r="E525" s="103">
        <f t="shared" si="7"/>
        <v>655.19999999999993</v>
      </c>
    </row>
    <row r="526" spans="1:5">
      <c r="A526" s="2">
        <v>62373</v>
      </c>
      <c r="B526" t="s">
        <v>6290</v>
      </c>
      <c r="C526" s="103">
        <v>580</v>
      </c>
      <c r="D526" s="106">
        <v>0.3</v>
      </c>
      <c r="E526" s="103">
        <f t="shared" si="7"/>
        <v>406</v>
      </c>
    </row>
    <row r="527" spans="1:5">
      <c r="A527" s="2">
        <v>62374</v>
      </c>
      <c r="B527" t="s">
        <v>6291</v>
      </c>
      <c r="C527" s="103">
        <v>2249</v>
      </c>
      <c r="D527" s="106">
        <v>0.3</v>
      </c>
      <c r="E527" s="103">
        <f t="shared" si="7"/>
        <v>1574.3</v>
      </c>
    </row>
    <row r="528" spans="1:5">
      <c r="A528" s="2">
        <v>62375</v>
      </c>
      <c r="B528" t="s">
        <v>6292</v>
      </c>
      <c r="C528" s="103">
        <v>4660</v>
      </c>
      <c r="D528" s="106">
        <v>0.3</v>
      </c>
      <c r="E528" s="103">
        <f t="shared" si="7"/>
        <v>3262</v>
      </c>
    </row>
    <row r="529" spans="1:5">
      <c r="A529" s="2">
        <v>62376</v>
      </c>
      <c r="B529" t="s">
        <v>6293</v>
      </c>
      <c r="C529" s="103">
        <v>5085</v>
      </c>
      <c r="D529" s="106">
        <v>0.3</v>
      </c>
      <c r="E529" s="103">
        <f t="shared" si="7"/>
        <v>3559.5</v>
      </c>
    </row>
    <row r="530" spans="1:5">
      <c r="A530" s="2">
        <v>62377</v>
      </c>
      <c r="B530" t="s">
        <v>6294</v>
      </c>
      <c r="C530" s="103">
        <v>800</v>
      </c>
      <c r="D530" s="106">
        <v>0.3</v>
      </c>
      <c r="E530" s="103">
        <f t="shared" si="7"/>
        <v>560</v>
      </c>
    </row>
    <row r="531" spans="1:5">
      <c r="A531" s="2">
        <v>62380</v>
      </c>
      <c r="B531" t="s">
        <v>6014</v>
      </c>
      <c r="C531" s="103">
        <v>843</v>
      </c>
      <c r="D531" s="106">
        <v>0.3</v>
      </c>
      <c r="E531" s="103">
        <f t="shared" si="7"/>
        <v>590.09999999999991</v>
      </c>
    </row>
    <row r="532" spans="1:5">
      <c r="A532" s="2">
        <v>62381</v>
      </c>
      <c r="B532" t="s">
        <v>6015</v>
      </c>
      <c r="C532" s="103">
        <v>843</v>
      </c>
      <c r="D532" s="106">
        <v>0.3</v>
      </c>
      <c r="E532" s="103">
        <f t="shared" ref="E532:E595" si="8">C532*0.7</f>
        <v>590.09999999999991</v>
      </c>
    </row>
    <row r="533" spans="1:5">
      <c r="A533" s="2">
        <v>62382</v>
      </c>
      <c r="B533" t="s">
        <v>6016</v>
      </c>
      <c r="C533" s="103">
        <v>868</v>
      </c>
      <c r="D533" s="106">
        <v>0.3</v>
      </c>
      <c r="E533" s="103">
        <f t="shared" si="8"/>
        <v>607.59999999999991</v>
      </c>
    </row>
    <row r="534" spans="1:5">
      <c r="A534" s="2">
        <v>62383</v>
      </c>
      <c r="B534" t="s">
        <v>6295</v>
      </c>
      <c r="C534" s="103">
        <v>1794</v>
      </c>
      <c r="D534" s="106">
        <v>0.3</v>
      </c>
      <c r="E534" s="103">
        <f t="shared" si="8"/>
        <v>1255.8</v>
      </c>
    </row>
    <row r="535" spans="1:5">
      <c r="A535" s="2">
        <v>62384</v>
      </c>
      <c r="B535" t="s">
        <v>6296</v>
      </c>
      <c r="C535" s="103">
        <v>1847</v>
      </c>
      <c r="D535" s="106">
        <v>0.3</v>
      </c>
      <c r="E535" s="103">
        <f t="shared" si="8"/>
        <v>1292.8999999999999</v>
      </c>
    </row>
    <row r="536" spans="1:5">
      <c r="A536" s="2">
        <v>62385</v>
      </c>
      <c r="B536" t="s">
        <v>6297</v>
      </c>
      <c r="C536" s="103">
        <v>1909</v>
      </c>
      <c r="D536" s="106">
        <v>0.3</v>
      </c>
      <c r="E536" s="103">
        <f t="shared" si="8"/>
        <v>1336.3</v>
      </c>
    </row>
    <row r="537" spans="1:5">
      <c r="A537" s="2">
        <v>62389</v>
      </c>
      <c r="B537" t="s">
        <v>6298</v>
      </c>
      <c r="C537" s="103">
        <v>1055</v>
      </c>
      <c r="D537" s="106">
        <v>0.3</v>
      </c>
      <c r="E537" s="103">
        <f t="shared" si="8"/>
        <v>738.5</v>
      </c>
    </row>
    <row r="538" spans="1:5">
      <c r="A538" s="2">
        <v>62390</v>
      </c>
      <c r="B538" t="s">
        <v>6299</v>
      </c>
      <c r="C538" s="103">
        <v>1417</v>
      </c>
      <c r="D538" s="106">
        <v>0.3</v>
      </c>
      <c r="E538" s="103">
        <f t="shared" si="8"/>
        <v>991.9</v>
      </c>
    </row>
    <row r="539" spans="1:5">
      <c r="A539" s="2">
        <v>62391</v>
      </c>
      <c r="B539" t="s">
        <v>6300</v>
      </c>
      <c r="C539" s="103">
        <v>2194</v>
      </c>
      <c r="D539" s="106">
        <v>0.3</v>
      </c>
      <c r="E539" s="103">
        <f t="shared" si="8"/>
        <v>1535.8</v>
      </c>
    </row>
    <row r="540" spans="1:5">
      <c r="A540" s="2">
        <v>62392</v>
      </c>
      <c r="B540" t="s">
        <v>6301</v>
      </c>
      <c r="C540" s="103">
        <v>2212</v>
      </c>
      <c r="D540" s="106">
        <v>0.3</v>
      </c>
      <c r="E540" s="103">
        <f t="shared" si="8"/>
        <v>1548.3999999999999</v>
      </c>
    </row>
    <row r="541" spans="1:5">
      <c r="A541" s="2">
        <v>62393</v>
      </c>
      <c r="B541" t="s">
        <v>6302</v>
      </c>
      <c r="C541" s="103">
        <v>2255</v>
      </c>
      <c r="D541" s="106">
        <v>0.3</v>
      </c>
      <c r="E541" s="103">
        <f t="shared" si="8"/>
        <v>1578.5</v>
      </c>
    </row>
    <row r="542" spans="1:5">
      <c r="A542" s="2">
        <v>62394</v>
      </c>
      <c r="B542" t="s">
        <v>6303</v>
      </c>
      <c r="C542" s="103">
        <v>2240</v>
      </c>
      <c r="D542" s="106">
        <v>0.3</v>
      </c>
      <c r="E542" s="103">
        <f t="shared" si="8"/>
        <v>1568</v>
      </c>
    </row>
    <row r="543" spans="1:5">
      <c r="A543" s="2">
        <v>62395</v>
      </c>
      <c r="B543" t="s">
        <v>6304</v>
      </c>
      <c r="C543" s="103">
        <v>2944</v>
      </c>
      <c r="D543" s="106">
        <v>0.3</v>
      </c>
      <c r="E543" s="103">
        <f t="shared" si="8"/>
        <v>2060.7999999999997</v>
      </c>
    </row>
    <row r="544" spans="1:5">
      <c r="A544" s="2">
        <v>62396</v>
      </c>
      <c r="B544" t="s">
        <v>6305</v>
      </c>
      <c r="C544" s="103">
        <v>2991</v>
      </c>
      <c r="D544" s="106">
        <v>0.3</v>
      </c>
      <c r="E544" s="103">
        <f t="shared" si="8"/>
        <v>2093.6999999999998</v>
      </c>
    </row>
    <row r="545" spans="1:5">
      <c r="A545" s="2">
        <v>62397</v>
      </c>
      <c r="B545" t="s">
        <v>6306</v>
      </c>
      <c r="C545" s="103">
        <v>3032</v>
      </c>
      <c r="D545" s="106">
        <v>0.3</v>
      </c>
      <c r="E545" s="103">
        <f t="shared" si="8"/>
        <v>2122.4</v>
      </c>
    </row>
    <row r="546" spans="1:5">
      <c r="A546" s="2">
        <v>62400</v>
      </c>
      <c r="B546" t="s">
        <v>6307</v>
      </c>
      <c r="C546" s="103">
        <v>1470</v>
      </c>
      <c r="D546" s="106">
        <v>0.3</v>
      </c>
      <c r="E546" s="103">
        <f t="shared" si="8"/>
        <v>1029</v>
      </c>
    </row>
    <row r="547" spans="1:5">
      <c r="A547" s="2">
        <v>62401</v>
      </c>
      <c r="B547" t="s">
        <v>6308</v>
      </c>
      <c r="C547" s="103">
        <v>1919</v>
      </c>
      <c r="D547" s="106">
        <v>0.3</v>
      </c>
      <c r="E547" s="103">
        <f t="shared" si="8"/>
        <v>1343.3</v>
      </c>
    </row>
    <row r="548" spans="1:5">
      <c r="A548" s="2">
        <v>62402</v>
      </c>
      <c r="B548" t="s">
        <v>6309</v>
      </c>
      <c r="C548" s="103">
        <v>2386</v>
      </c>
      <c r="D548" s="106">
        <v>0.3</v>
      </c>
      <c r="E548" s="103">
        <f t="shared" si="8"/>
        <v>1670.1999999999998</v>
      </c>
    </row>
    <row r="549" spans="1:5">
      <c r="A549" s="2">
        <v>62403</v>
      </c>
      <c r="B549" t="s">
        <v>6310</v>
      </c>
      <c r="C549" s="103">
        <v>2371</v>
      </c>
      <c r="D549" s="106">
        <v>0.3</v>
      </c>
      <c r="E549" s="103">
        <f t="shared" si="8"/>
        <v>1659.6999999999998</v>
      </c>
    </row>
    <row r="550" spans="1:5">
      <c r="A550" s="2">
        <v>62412</v>
      </c>
      <c r="B550" t="s">
        <v>6311</v>
      </c>
      <c r="C550" s="103">
        <v>1165</v>
      </c>
      <c r="D550" s="106">
        <v>0.3</v>
      </c>
      <c r="E550" s="103">
        <f t="shared" si="8"/>
        <v>815.5</v>
      </c>
    </row>
    <row r="551" spans="1:5">
      <c r="A551" s="2">
        <v>62413</v>
      </c>
      <c r="B551" t="s">
        <v>6166</v>
      </c>
      <c r="C551" s="103">
        <v>2678</v>
      </c>
      <c r="D551" s="106">
        <v>0.3</v>
      </c>
      <c r="E551" s="103">
        <f t="shared" si="8"/>
        <v>1874.6</v>
      </c>
    </row>
    <row r="552" spans="1:5">
      <c r="A552" s="2">
        <v>62414</v>
      </c>
      <c r="B552" t="s">
        <v>6312</v>
      </c>
      <c r="C552" s="103">
        <v>2689</v>
      </c>
      <c r="D552" s="106">
        <v>0.3</v>
      </c>
      <c r="E552" s="103">
        <f t="shared" si="8"/>
        <v>1882.3</v>
      </c>
    </row>
    <row r="553" spans="1:5">
      <c r="A553" s="2">
        <v>62421</v>
      </c>
      <c r="B553" t="s">
        <v>6313</v>
      </c>
      <c r="C553" s="103">
        <v>47022</v>
      </c>
      <c r="D553" s="106">
        <v>0.3</v>
      </c>
      <c r="E553" s="103">
        <f t="shared" si="8"/>
        <v>32915.4</v>
      </c>
    </row>
    <row r="554" spans="1:5">
      <c r="A554" s="2">
        <v>62430</v>
      </c>
      <c r="B554" t="s">
        <v>6314</v>
      </c>
      <c r="C554" s="103">
        <v>3798</v>
      </c>
      <c r="D554" s="106">
        <v>0.3</v>
      </c>
      <c r="E554" s="103">
        <f t="shared" si="8"/>
        <v>2658.6</v>
      </c>
    </row>
    <row r="555" spans="1:5">
      <c r="A555" s="2">
        <v>62431</v>
      </c>
      <c r="B555" t="s">
        <v>6315</v>
      </c>
      <c r="C555" s="103">
        <v>2888</v>
      </c>
      <c r="D555" s="106">
        <v>0.3</v>
      </c>
      <c r="E555" s="103">
        <f t="shared" si="8"/>
        <v>2021.6</v>
      </c>
    </row>
    <row r="556" spans="1:5">
      <c r="A556" s="2">
        <v>62432</v>
      </c>
      <c r="B556" t="s">
        <v>6316</v>
      </c>
      <c r="C556" s="103">
        <v>2888</v>
      </c>
      <c r="D556" s="106">
        <v>0.3</v>
      </c>
      <c r="E556" s="103">
        <f t="shared" si="8"/>
        <v>2021.6</v>
      </c>
    </row>
    <row r="557" spans="1:5">
      <c r="A557" s="2">
        <v>62433</v>
      </c>
      <c r="B557" t="s">
        <v>6081</v>
      </c>
      <c r="C557" s="103">
        <v>5839</v>
      </c>
      <c r="D557" s="106">
        <v>0.3</v>
      </c>
      <c r="E557" s="103">
        <f t="shared" si="8"/>
        <v>4087.2999999999997</v>
      </c>
    </row>
    <row r="558" spans="1:5">
      <c r="A558" s="2">
        <v>62439</v>
      </c>
      <c r="B558" t="s">
        <v>6317</v>
      </c>
      <c r="C558" s="103">
        <v>52486</v>
      </c>
      <c r="D558" s="106">
        <v>0.3</v>
      </c>
      <c r="E558" s="103">
        <f t="shared" si="8"/>
        <v>36740.199999999997</v>
      </c>
    </row>
    <row r="559" spans="1:5">
      <c r="A559" s="2">
        <v>62441</v>
      </c>
      <c r="B559" t="s">
        <v>6318</v>
      </c>
      <c r="C559" s="103">
        <v>61155</v>
      </c>
      <c r="D559" s="106">
        <v>0.3</v>
      </c>
      <c r="E559" s="103">
        <f t="shared" si="8"/>
        <v>42808.5</v>
      </c>
    </row>
    <row r="560" spans="1:5">
      <c r="A560" s="2">
        <v>62445</v>
      </c>
      <c r="B560" t="s">
        <v>6319</v>
      </c>
      <c r="C560" s="103">
        <v>89640</v>
      </c>
      <c r="D560" s="106">
        <v>0.3</v>
      </c>
      <c r="E560" s="103">
        <f t="shared" si="8"/>
        <v>62747.999999999993</v>
      </c>
    </row>
    <row r="561" spans="1:5">
      <c r="A561" s="2">
        <v>62446</v>
      </c>
      <c r="B561" t="s">
        <v>6320</v>
      </c>
      <c r="C561" s="103">
        <v>1743</v>
      </c>
      <c r="D561" s="106">
        <v>0.3</v>
      </c>
      <c r="E561" s="103">
        <f t="shared" si="8"/>
        <v>1220.0999999999999</v>
      </c>
    </row>
    <row r="562" spans="1:5">
      <c r="A562" s="2">
        <v>62452</v>
      </c>
      <c r="B562" t="s">
        <v>6321</v>
      </c>
      <c r="C562" s="103">
        <v>4311</v>
      </c>
      <c r="D562" s="106">
        <v>0.3</v>
      </c>
      <c r="E562" s="103">
        <f t="shared" si="8"/>
        <v>3017.7</v>
      </c>
    </row>
    <row r="563" spans="1:5">
      <c r="A563" s="2">
        <v>62453</v>
      </c>
      <c r="B563" t="s">
        <v>6322</v>
      </c>
      <c r="C563" s="103">
        <v>1833</v>
      </c>
      <c r="D563" s="106">
        <v>0.3</v>
      </c>
      <c r="E563" s="103">
        <f t="shared" si="8"/>
        <v>1283.0999999999999</v>
      </c>
    </row>
    <row r="564" spans="1:5">
      <c r="A564" s="2">
        <v>62454</v>
      </c>
      <c r="B564" t="s">
        <v>6323</v>
      </c>
      <c r="C564" s="103">
        <v>78054</v>
      </c>
      <c r="D564" s="106">
        <v>0.3</v>
      </c>
      <c r="E564" s="103">
        <f t="shared" si="8"/>
        <v>54637.799999999996</v>
      </c>
    </row>
    <row r="565" spans="1:5">
      <c r="A565" s="2">
        <v>62484</v>
      </c>
      <c r="B565" t="s">
        <v>6324</v>
      </c>
      <c r="C565" s="103">
        <v>264</v>
      </c>
      <c r="D565" s="106">
        <v>0.3</v>
      </c>
      <c r="E565" s="103">
        <f t="shared" si="8"/>
        <v>184.79999999999998</v>
      </c>
    </row>
    <row r="566" spans="1:5">
      <c r="A566" s="2">
        <v>62485</v>
      </c>
      <c r="B566" t="s">
        <v>6325</v>
      </c>
      <c r="C566" s="103">
        <v>306</v>
      </c>
      <c r="D566" s="106">
        <v>0.3</v>
      </c>
      <c r="E566" s="103">
        <f t="shared" si="8"/>
        <v>214.2</v>
      </c>
    </row>
    <row r="567" spans="1:5">
      <c r="A567" s="2">
        <v>62486</v>
      </c>
      <c r="B567" t="s">
        <v>6326</v>
      </c>
      <c r="C567" s="103">
        <v>348</v>
      </c>
      <c r="D567" s="106">
        <v>0.3</v>
      </c>
      <c r="E567" s="103">
        <f t="shared" si="8"/>
        <v>243.6</v>
      </c>
    </row>
    <row r="568" spans="1:5">
      <c r="A568" s="2">
        <v>63011</v>
      </c>
      <c r="B568" t="s">
        <v>6327</v>
      </c>
      <c r="C568" s="103">
        <v>2643</v>
      </c>
      <c r="D568" s="106">
        <v>0.3</v>
      </c>
      <c r="E568" s="103">
        <f t="shared" si="8"/>
        <v>1850.1</v>
      </c>
    </row>
    <row r="569" spans="1:5">
      <c r="A569" s="2">
        <v>63012</v>
      </c>
      <c r="B569" t="s">
        <v>6328</v>
      </c>
      <c r="C569" s="103">
        <v>2741</v>
      </c>
      <c r="D569" s="106">
        <v>0.3</v>
      </c>
      <c r="E569" s="103">
        <f t="shared" si="8"/>
        <v>1918.6999999999998</v>
      </c>
    </row>
    <row r="570" spans="1:5">
      <c r="A570" s="2">
        <v>63013</v>
      </c>
      <c r="B570" t="s">
        <v>6329</v>
      </c>
      <c r="C570" s="103">
        <v>2846</v>
      </c>
      <c r="D570" s="106">
        <v>0.3</v>
      </c>
      <c r="E570" s="103">
        <f t="shared" si="8"/>
        <v>1992.1999999999998</v>
      </c>
    </row>
    <row r="571" spans="1:5">
      <c r="A571" s="2">
        <v>63193</v>
      </c>
      <c r="B571" t="s">
        <v>6330</v>
      </c>
      <c r="C571" s="103">
        <v>912</v>
      </c>
      <c r="D571" s="106">
        <v>0.3</v>
      </c>
      <c r="E571" s="103">
        <f t="shared" si="8"/>
        <v>638.4</v>
      </c>
    </row>
    <row r="572" spans="1:5">
      <c r="A572" s="2">
        <v>63300</v>
      </c>
      <c r="B572" t="s">
        <v>6331</v>
      </c>
      <c r="C572" s="103">
        <v>184</v>
      </c>
      <c r="D572" s="106">
        <v>0.3</v>
      </c>
      <c r="E572" s="103">
        <f t="shared" si="8"/>
        <v>128.79999999999998</v>
      </c>
    </row>
    <row r="573" spans="1:5">
      <c r="A573" s="2">
        <v>63301</v>
      </c>
      <c r="B573" t="s">
        <v>6332</v>
      </c>
      <c r="C573" s="103">
        <v>224</v>
      </c>
      <c r="D573" s="106">
        <v>0.3</v>
      </c>
      <c r="E573" s="103">
        <f t="shared" si="8"/>
        <v>156.79999999999998</v>
      </c>
    </row>
    <row r="574" spans="1:5">
      <c r="A574" s="2">
        <v>63302</v>
      </c>
      <c r="B574" t="s">
        <v>6333</v>
      </c>
      <c r="C574" s="103">
        <v>269</v>
      </c>
      <c r="D574" s="106">
        <v>0.3</v>
      </c>
      <c r="E574" s="103">
        <f t="shared" si="8"/>
        <v>188.29999999999998</v>
      </c>
    </row>
    <row r="575" spans="1:5">
      <c r="A575" s="2">
        <v>63303</v>
      </c>
      <c r="B575" t="s">
        <v>6334</v>
      </c>
      <c r="C575" s="103">
        <v>315</v>
      </c>
      <c r="D575" s="106">
        <v>0.3</v>
      </c>
      <c r="E575" s="103">
        <f t="shared" si="8"/>
        <v>220.5</v>
      </c>
    </row>
    <row r="576" spans="1:5">
      <c r="A576" s="2">
        <v>63304</v>
      </c>
      <c r="B576" t="s">
        <v>6335</v>
      </c>
      <c r="C576" s="103">
        <v>354</v>
      </c>
      <c r="D576" s="106">
        <v>0.3</v>
      </c>
      <c r="E576" s="103">
        <f t="shared" si="8"/>
        <v>247.79999999999998</v>
      </c>
    </row>
    <row r="577" spans="1:5">
      <c r="A577" s="2">
        <v>63305</v>
      </c>
      <c r="B577" t="s">
        <v>6336</v>
      </c>
      <c r="C577" s="103">
        <v>396</v>
      </c>
      <c r="D577" s="106">
        <v>0.3</v>
      </c>
      <c r="E577" s="103">
        <f t="shared" si="8"/>
        <v>277.2</v>
      </c>
    </row>
    <row r="578" spans="1:5">
      <c r="A578" s="2">
        <v>63306</v>
      </c>
      <c r="B578" t="s">
        <v>6337</v>
      </c>
      <c r="C578" s="103">
        <v>441</v>
      </c>
      <c r="D578" s="106">
        <v>0.3</v>
      </c>
      <c r="E578" s="103">
        <f t="shared" si="8"/>
        <v>308.7</v>
      </c>
    </row>
    <row r="579" spans="1:5">
      <c r="A579" s="2">
        <v>63307</v>
      </c>
      <c r="B579" t="s">
        <v>6338</v>
      </c>
      <c r="C579" s="103">
        <v>483</v>
      </c>
      <c r="D579" s="106">
        <v>0.3</v>
      </c>
      <c r="E579" s="103">
        <f t="shared" si="8"/>
        <v>338.09999999999997</v>
      </c>
    </row>
    <row r="580" spans="1:5">
      <c r="A580" s="2">
        <v>63308</v>
      </c>
      <c r="B580" t="s">
        <v>6339</v>
      </c>
      <c r="C580" s="103">
        <v>524</v>
      </c>
      <c r="D580" s="106">
        <v>0.3</v>
      </c>
      <c r="E580" s="103">
        <f t="shared" si="8"/>
        <v>366.79999999999995</v>
      </c>
    </row>
    <row r="581" spans="1:5">
      <c r="A581" s="2">
        <v>63309</v>
      </c>
      <c r="B581" t="s">
        <v>6340</v>
      </c>
      <c r="C581" s="103">
        <v>569</v>
      </c>
      <c r="D581" s="106">
        <v>0.3</v>
      </c>
      <c r="E581" s="103">
        <f t="shared" si="8"/>
        <v>398.29999999999995</v>
      </c>
    </row>
    <row r="582" spans="1:5">
      <c r="A582" s="2">
        <v>63310</v>
      </c>
      <c r="B582" t="s">
        <v>6341</v>
      </c>
      <c r="C582" s="103">
        <v>612</v>
      </c>
      <c r="D582" s="106">
        <v>0.3</v>
      </c>
      <c r="E582" s="103">
        <f t="shared" si="8"/>
        <v>428.4</v>
      </c>
    </row>
    <row r="583" spans="1:5">
      <c r="A583" s="2">
        <v>63311</v>
      </c>
      <c r="B583" t="s">
        <v>6342</v>
      </c>
      <c r="C583" s="103">
        <v>656</v>
      </c>
      <c r="D583" s="106">
        <v>0.3</v>
      </c>
      <c r="E583" s="103">
        <f t="shared" si="8"/>
        <v>459.2</v>
      </c>
    </row>
    <row r="584" spans="1:5">
      <c r="A584" s="2">
        <v>63312</v>
      </c>
      <c r="B584" t="s">
        <v>6343</v>
      </c>
      <c r="C584" s="103">
        <v>699</v>
      </c>
      <c r="D584" s="106">
        <v>0.3</v>
      </c>
      <c r="E584" s="103">
        <f t="shared" si="8"/>
        <v>489.29999999999995</v>
      </c>
    </row>
    <row r="585" spans="1:5">
      <c r="A585" s="2">
        <v>63710</v>
      </c>
      <c r="B585" t="s">
        <v>6344</v>
      </c>
      <c r="C585" s="103">
        <v>2194</v>
      </c>
      <c r="D585" s="106">
        <v>0.3</v>
      </c>
      <c r="E585" s="103">
        <f t="shared" si="8"/>
        <v>1535.8</v>
      </c>
    </row>
    <row r="586" spans="1:5">
      <c r="A586" s="2">
        <v>63711</v>
      </c>
      <c r="B586" t="s">
        <v>6345</v>
      </c>
      <c r="C586" s="103">
        <v>2224</v>
      </c>
      <c r="D586" s="106">
        <v>0.3</v>
      </c>
      <c r="E586" s="103">
        <f t="shared" si="8"/>
        <v>1556.8</v>
      </c>
    </row>
    <row r="587" spans="1:5">
      <c r="A587" s="2">
        <v>63713</v>
      </c>
      <c r="B587" t="s">
        <v>6346</v>
      </c>
      <c r="C587" s="103">
        <v>2224</v>
      </c>
      <c r="D587" s="106">
        <v>0.3</v>
      </c>
      <c r="E587" s="103">
        <f t="shared" si="8"/>
        <v>1556.8</v>
      </c>
    </row>
    <row r="588" spans="1:5">
      <c r="A588" s="2">
        <v>63714</v>
      </c>
      <c r="B588" t="s">
        <v>6347</v>
      </c>
      <c r="C588" s="103">
        <v>2249</v>
      </c>
      <c r="D588" s="106">
        <v>0.3</v>
      </c>
      <c r="E588" s="103">
        <f t="shared" si="8"/>
        <v>1574.3</v>
      </c>
    </row>
    <row r="589" spans="1:5">
      <c r="A589" s="2">
        <v>63715</v>
      </c>
      <c r="B589" t="s">
        <v>6348</v>
      </c>
      <c r="C589" s="103">
        <v>993</v>
      </c>
      <c r="D589" s="106">
        <v>0.3</v>
      </c>
      <c r="E589" s="103">
        <f t="shared" si="8"/>
        <v>695.09999999999991</v>
      </c>
    </row>
    <row r="590" spans="1:5">
      <c r="A590" s="2">
        <v>63727</v>
      </c>
      <c r="B590" t="s">
        <v>6349</v>
      </c>
      <c r="C590" s="103">
        <v>2295</v>
      </c>
      <c r="D590" s="106">
        <v>0.3</v>
      </c>
      <c r="E590" s="103">
        <f t="shared" si="8"/>
        <v>1606.5</v>
      </c>
    </row>
    <row r="591" spans="1:5">
      <c r="A591" s="2">
        <v>63728</v>
      </c>
      <c r="B591" t="s">
        <v>6350</v>
      </c>
      <c r="C591" s="103">
        <v>2305</v>
      </c>
      <c r="D591" s="106">
        <v>0.3</v>
      </c>
      <c r="E591" s="103">
        <f t="shared" si="8"/>
        <v>1613.5</v>
      </c>
    </row>
    <row r="592" spans="1:5">
      <c r="A592" s="2">
        <v>63744</v>
      </c>
      <c r="B592" t="s">
        <v>6351</v>
      </c>
      <c r="C592" s="103">
        <v>3399</v>
      </c>
      <c r="D592" s="106">
        <v>0.3</v>
      </c>
      <c r="E592" s="103">
        <f t="shared" si="8"/>
        <v>2379.2999999999997</v>
      </c>
    </row>
    <row r="593" spans="1:5">
      <c r="A593" s="2">
        <v>63745</v>
      </c>
      <c r="B593" t="s">
        <v>6352</v>
      </c>
      <c r="C593" s="103">
        <v>4767</v>
      </c>
      <c r="D593" s="106">
        <v>0.3</v>
      </c>
      <c r="E593" s="103">
        <f t="shared" si="8"/>
        <v>3336.8999999999996</v>
      </c>
    </row>
    <row r="594" spans="1:5">
      <c r="A594" s="2">
        <v>63746</v>
      </c>
      <c r="B594" t="s">
        <v>6353</v>
      </c>
      <c r="C594" s="103">
        <v>4112</v>
      </c>
      <c r="D594" s="106">
        <v>0.3</v>
      </c>
      <c r="E594" s="103">
        <f t="shared" si="8"/>
        <v>2878.3999999999996</v>
      </c>
    </row>
    <row r="595" spans="1:5">
      <c r="A595" s="2">
        <v>63747</v>
      </c>
      <c r="B595" t="s">
        <v>6072</v>
      </c>
      <c r="C595" s="103">
        <v>3337</v>
      </c>
      <c r="D595" s="106">
        <v>0.3</v>
      </c>
      <c r="E595" s="103">
        <f t="shared" si="8"/>
        <v>2335.8999999999996</v>
      </c>
    </row>
    <row r="596" spans="1:5">
      <c r="A596" s="2">
        <v>63748</v>
      </c>
      <c r="B596" t="s">
        <v>6354</v>
      </c>
      <c r="C596" s="103">
        <v>1445</v>
      </c>
      <c r="D596" s="106">
        <v>0.3</v>
      </c>
      <c r="E596" s="103">
        <f t="shared" ref="E596:E659" si="9">C596*0.7</f>
        <v>1011.4999999999999</v>
      </c>
    </row>
    <row r="597" spans="1:5">
      <c r="A597" s="2">
        <v>63749</v>
      </c>
      <c r="B597" t="s">
        <v>6355</v>
      </c>
      <c r="C597" s="103">
        <v>2117</v>
      </c>
      <c r="D597" s="106">
        <v>0.3</v>
      </c>
      <c r="E597" s="103">
        <f t="shared" si="9"/>
        <v>1481.8999999999999</v>
      </c>
    </row>
    <row r="598" spans="1:5">
      <c r="A598" s="2">
        <v>63750</v>
      </c>
      <c r="B598" t="s">
        <v>6356</v>
      </c>
      <c r="C598" s="103">
        <v>2139</v>
      </c>
      <c r="D598" s="106">
        <v>0.3</v>
      </c>
      <c r="E598" s="103">
        <f t="shared" si="9"/>
        <v>1497.3</v>
      </c>
    </row>
    <row r="599" spans="1:5">
      <c r="A599" s="2">
        <v>63751</v>
      </c>
      <c r="B599" t="s">
        <v>6357</v>
      </c>
      <c r="C599" s="103">
        <v>2184</v>
      </c>
      <c r="D599" s="106">
        <v>0.3</v>
      </c>
      <c r="E599" s="103">
        <f t="shared" si="9"/>
        <v>1528.8</v>
      </c>
    </row>
    <row r="600" spans="1:5">
      <c r="A600" s="2">
        <v>63752</v>
      </c>
      <c r="B600" t="s">
        <v>6358</v>
      </c>
      <c r="C600" s="103">
        <v>2006</v>
      </c>
      <c r="D600" s="106">
        <v>0.3</v>
      </c>
      <c r="E600" s="103">
        <f t="shared" si="9"/>
        <v>1404.1999999999998</v>
      </c>
    </row>
    <row r="601" spans="1:5">
      <c r="A601" s="2">
        <v>63753</v>
      </c>
      <c r="B601" t="s">
        <v>6359</v>
      </c>
      <c r="C601" s="103">
        <v>2039</v>
      </c>
      <c r="D601" s="106">
        <v>0.3</v>
      </c>
      <c r="E601" s="103">
        <f t="shared" si="9"/>
        <v>1427.3</v>
      </c>
    </row>
    <row r="602" spans="1:5">
      <c r="A602" s="2">
        <v>63754</v>
      </c>
      <c r="B602" t="s">
        <v>6360</v>
      </c>
      <c r="C602" s="103">
        <v>2061</v>
      </c>
      <c r="D602" s="106">
        <v>0.3</v>
      </c>
      <c r="E602" s="103">
        <f t="shared" si="9"/>
        <v>1442.6999999999998</v>
      </c>
    </row>
    <row r="603" spans="1:5">
      <c r="A603" s="2">
        <v>63755</v>
      </c>
      <c r="B603" t="s">
        <v>6361</v>
      </c>
      <c r="C603" s="103">
        <v>9610</v>
      </c>
      <c r="D603" s="106">
        <v>0.3</v>
      </c>
      <c r="E603" s="103">
        <f t="shared" si="9"/>
        <v>6727</v>
      </c>
    </row>
    <row r="604" spans="1:5">
      <c r="A604" s="2">
        <v>63756</v>
      </c>
      <c r="B604" t="s">
        <v>6362</v>
      </c>
      <c r="C604" s="103">
        <v>9655</v>
      </c>
      <c r="D604" s="106">
        <v>0.3</v>
      </c>
      <c r="E604" s="103">
        <f t="shared" si="9"/>
        <v>6758.5</v>
      </c>
    </row>
    <row r="605" spans="1:5">
      <c r="A605" s="2">
        <v>63757</v>
      </c>
      <c r="B605" t="s">
        <v>6363</v>
      </c>
      <c r="C605" s="103">
        <v>9284</v>
      </c>
      <c r="D605" s="106">
        <v>0.3</v>
      </c>
      <c r="E605" s="103">
        <f t="shared" si="9"/>
        <v>6498.7999999999993</v>
      </c>
    </row>
    <row r="606" spans="1:5">
      <c r="A606" s="2">
        <v>63758</v>
      </c>
      <c r="B606" t="s">
        <v>6364</v>
      </c>
      <c r="C606" s="103">
        <v>8228</v>
      </c>
      <c r="D606" s="106">
        <v>0.3</v>
      </c>
      <c r="E606" s="103">
        <f t="shared" si="9"/>
        <v>5759.5999999999995</v>
      </c>
    </row>
    <row r="607" spans="1:5">
      <c r="A607" s="2">
        <v>63759</v>
      </c>
      <c r="B607" t="s">
        <v>6365</v>
      </c>
      <c r="C607" s="103">
        <v>1577</v>
      </c>
      <c r="D607" s="106">
        <v>0.3</v>
      </c>
      <c r="E607" s="103">
        <f t="shared" si="9"/>
        <v>1103.8999999999999</v>
      </c>
    </row>
    <row r="608" spans="1:5">
      <c r="A608" s="2">
        <v>63760</v>
      </c>
      <c r="B608" t="s">
        <v>6366</v>
      </c>
      <c r="C608" s="103">
        <v>2320</v>
      </c>
      <c r="D608" s="106">
        <v>0.3</v>
      </c>
      <c r="E608" s="103">
        <f t="shared" si="9"/>
        <v>1624</v>
      </c>
    </row>
    <row r="609" spans="1:5">
      <c r="A609" s="2">
        <v>63761</v>
      </c>
      <c r="B609" t="s">
        <v>6367</v>
      </c>
      <c r="C609" s="103">
        <v>2355</v>
      </c>
      <c r="D609" s="106">
        <v>0.3</v>
      </c>
      <c r="E609" s="103">
        <f t="shared" si="9"/>
        <v>1648.5</v>
      </c>
    </row>
    <row r="610" spans="1:5">
      <c r="A610" s="2">
        <v>63762</v>
      </c>
      <c r="B610" t="s">
        <v>6368</v>
      </c>
      <c r="C610" s="103">
        <v>2377</v>
      </c>
      <c r="D610" s="106">
        <v>0.3</v>
      </c>
      <c r="E610" s="103">
        <f t="shared" si="9"/>
        <v>1663.8999999999999</v>
      </c>
    </row>
    <row r="611" spans="1:5">
      <c r="A611" s="2">
        <v>63763</v>
      </c>
      <c r="B611" t="s">
        <v>6369</v>
      </c>
      <c r="C611" s="103">
        <v>1126</v>
      </c>
      <c r="D611" s="106">
        <v>0.3</v>
      </c>
      <c r="E611" s="103">
        <f t="shared" si="9"/>
        <v>788.19999999999993</v>
      </c>
    </row>
    <row r="612" spans="1:5">
      <c r="A612" s="2">
        <v>63764</v>
      </c>
      <c r="B612" t="s">
        <v>6370</v>
      </c>
      <c r="C612" s="103">
        <v>314</v>
      </c>
      <c r="D612" s="106">
        <v>0.3</v>
      </c>
      <c r="E612" s="103">
        <f t="shared" si="9"/>
        <v>219.79999999999998</v>
      </c>
    </row>
    <row r="613" spans="1:5">
      <c r="A613" s="2">
        <v>63765</v>
      </c>
      <c r="B613" t="s">
        <v>6371</v>
      </c>
      <c r="C613" s="103">
        <v>314</v>
      </c>
      <c r="D613" s="106">
        <v>0.3</v>
      </c>
      <c r="E613" s="103">
        <f t="shared" si="9"/>
        <v>219.79999999999998</v>
      </c>
    </row>
    <row r="614" spans="1:5">
      <c r="A614" s="2">
        <v>63766</v>
      </c>
      <c r="B614" t="s">
        <v>6372</v>
      </c>
      <c r="C614" s="103">
        <v>3839</v>
      </c>
      <c r="D614" s="106">
        <v>0.3</v>
      </c>
      <c r="E614" s="103">
        <f t="shared" si="9"/>
        <v>2687.2999999999997</v>
      </c>
    </row>
    <row r="615" spans="1:5">
      <c r="A615" s="2">
        <v>63767</v>
      </c>
      <c r="B615" t="s">
        <v>6373</v>
      </c>
      <c r="C615" s="103">
        <v>3880</v>
      </c>
      <c r="D615" s="106">
        <v>0.3</v>
      </c>
      <c r="E615" s="103">
        <f t="shared" si="9"/>
        <v>2716</v>
      </c>
    </row>
    <row r="616" spans="1:5">
      <c r="A616" s="2">
        <v>63768</v>
      </c>
      <c r="B616" t="s">
        <v>6374</v>
      </c>
      <c r="C616" s="103">
        <v>3918</v>
      </c>
      <c r="D616" s="106">
        <v>0.3</v>
      </c>
      <c r="E616" s="103">
        <f t="shared" si="9"/>
        <v>2742.6</v>
      </c>
    </row>
    <row r="617" spans="1:5">
      <c r="A617" s="2">
        <v>63769</v>
      </c>
      <c r="B617" t="s">
        <v>6375</v>
      </c>
      <c r="C617" s="103">
        <v>4694</v>
      </c>
      <c r="D617" s="106">
        <v>0.3</v>
      </c>
      <c r="E617" s="103">
        <f t="shared" si="9"/>
        <v>3285.7999999999997</v>
      </c>
    </row>
    <row r="618" spans="1:5">
      <c r="A618" s="2">
        <v>63770</v>
      </c>
      <c r="B618" t="s">
        <v>6376</v>
      </c>
      <c r="C618" s="103">
        <v>4660</v>
      </c>
      <c r="D618" s="106">
        <v>0.3</v>
      </c>
      <c r="E618" s="103">
        <f t="shared" si="9"/>
        <v>3262</v>
      </c>
    </row>
    <row r="619" spans="1:5">
      <c r="A619" s="2">
        <v>63771</v>
      </c>
      <c r="B619" t="s">
        <v>6377</v>
      </c>
      <c r="C619" s="103">
        <v>4739</v>
      </c>
      <c r="D619" s="106">
        <v>0.3</v>
      </c>
      <c r="E619" s="103">
        <f t="shared" si="9"/>
        <v>3317.2999999999997</v>
      </c>
    </row>
    <row r="620" spans="1:5">
      <c r="A620" s="2">
        <v>63772</v>
      </c>
      <c r="B620" t="s">
        <v>6378</v>
      </c>
      <c r="C620" s="103">
        <v>3099</v>
      </c>
      <c r="D620" s="106">
        <v>0.3</v>
      </c>
      <c r="E620" s="103">
        <f t="shared" si="9"/>
        <v>2169.2999999999997</v>
      </c>
    </row>
    <row r="621" spans="1:5">
      <c r="A621" s="2">
        <v>63773</v>
      </c>
      <c r="B621" t="s">
        <v>6379</v>
      </c>
      <c r="C621" s="103">
        <v>3921</v>
      </c>
      <c r="D621" s="106">
        <v>0.3</v>
      </c>
      <c r="E621" s="103">
        <f t="shared" si="9"/>
        <v>2744.7</v>
      </c>
    </row>
    <row r="622" spans="1:5">
      <c r="A622" s="2">
        <v>63774</v>
      </c>
      <c r="B622" t="s">
        <v>6188</v>
      </c>
      <c r="C622" s="103">
        <v>1063</v>
      </c>
      <c r="D622" s="106">
        <v>0.3</v>
      </c>
      <c r="E622" s="103">
        <f t="shared" si="9"/>
        <v>744.09999999999991</v>
      </c>
    </row>
    <row r="623" spans="1:5">
      <c r="A623" s="2">
        <v>63775</v>
      </c>
      <c r="B623" t="s">
        <v>6380</v>
      </c>
      <c r="C623" s="103">
        <v>1382</v>
      </c>
      <c r="D623" s="106">
        <v>0.3</v>
      </c>
      <c r="E623" s="103">
        <f t="shared" si="9"/>
        <v>967.4</v>
      </c>
    </row>
    <row r="624" spans="1:5">
      <c r="A624" s="2">
        <v>63776</v>
      </c>
      <c r="B624" t="s">
        <v>6381</v>
      </c>
      <c r="C624" s="103">
        <v>668</v>
      </c>
      <c r="D624" s="106">
        <v>0.3</v>
      </c>
      <c r="E624" s="103">
        <f t="shared" si="9"/>
        <v>467.59999999999997</v>
      </c>
    </row>
    <row r="625" spans="1:5">
      <c r="A625" s="2">
        <v>63785</v>
      </c>
      <c r="B625" t="s">
        <v>6382</v>
      </c>
      <c r="C625" s="103">
        <v>2194</v>
      </c>
      <c r="D625" s="106">
        <v>0.3</v>
      </c>
      <c r="E625" s="103">
        <f t="shared" si="9"/>
        <v>1535.8</v>
      </c>
    </row>
    <row r="626" spans="1:5">
      <c r="A626" s="2">
        <v>63786</v>
      </c>
      <c r="B626" t="s">
        <v>6383</v>
      </c>
      <c r="C626" s="103">
        <v>582</v>
      </c>
      <c r="D626" s="106">
        <v>0.3</v>
      </c>
      <c r="E626" s="103">
        <f t="shared" si="9"/>
        <v>407.4</v>
      </c>
    </row>
    <row r="627" spans="1:5">
      <c r="A627" s="2">
        <v>63787</v>
      </c>
      <c r="B627" t="s">
        <v>6384</v>
      </c>
      <c r="C627" s="103">
        <v>920</v>
      </c>
      <c r="D627" s="106">
        <v>0.3</v>
      </c>
      <c r="E627" s="103">
        <f t="shared" si="9"/>
        <v>644</v>
      </c>
    </row>
    <row r="628" spans="1:5">
      <c r="A628" s="2">
        <v>63788</v>
      </c>
      <c r="B628" t="s">
        <v>6385</v>
      </c>
      <c r="C628" s="103">
        <v>2209</v>
      </c>
      <c r="D628" s="106">
        <v>0.3</v>
      </c>
      <c r="E628" s="103">
        <f t="shared" si="9"/>
        <v>1546.3</v>
      </c>
    </row>
    <row r="629" spans="1:5">
      <c r="A629" s="2">
        <v>63789</v>
      </c>
      <c r="B629" t="s">
        <v>6386</v>
      </c>
      <c r="C629" s="103">
        <v>1207</v>
      </c>
      <c r="D629" s="106">
        <v>0.3</v>
      </c>
      <c r="E629" s="103">
        <f t="shared" si="9"/>
        <v>844.9</v>
      </c>
    </row>
    <row r="630" spans="1:5">
      <c r="A630" s="2">
        <v>63790</v>
      </c>
      <c r="B630" t="s">
        <v>6387</v>
      </c>
      <c r="C630" s="103">
        <v>1329</v>
      </c>
      <c r="D630" s="106">
        <v>0.3</v>
      </c>
      <c r="E630" s="103">
        <f t="shared" si="9"/>
        <v>930.3</v>
      </c>
    </row>
    <row r="631" spans="1:5">
      <c r="A631" s="2">
        <v>63791</v>
      </c>
      <c r="B631" t="s">
        <v>6388</v>
      </c>
      <c r="C631" s="103">
        <v>1822</v>
      </c>
      <c r="D631" s="106">
        <v>0.3</v>
      </c>
      <c r="E631" s="103">
        <f t="shared" si="9"/>
        <v>1275.3999999999999</v>
      </c>
    </row>
    <row r="632" spans="1:5">
      <c r="A632" s="2">
        <v>63792</v>
      </c>
      <c r="B632" t="s">
        <v>6079</v>
      </c>
      <c r="C632" s="103">
        <v>4856</v>
      </c>
      <c r="D632" s="106">
        <v>0.3</v>
      </c>
      <c r="E632" s="103">
        <f t="shared" si="9"/>
        <v>3399.2</v>
      </c>
    </row>
    <row r="633" spans="1:5">
      <c r="A633" s="2">
        <v>63793</v>
      </c>
      <c r="B633" t="s">
        <v>6389</v>
      </c>
      <c r="C633" s="103">
        <v>2209</v>
      </c>
      <c r="D633" s="106">
        <v>0.3</v>
      </c>
      <c r="E633" s="103">
        <f t="shared" si="9"/>
        <v>1546.3</v>
      </c>
    </row>
    <row r="634" spans="1:5">
      <c r="A634" s="2">
        <v>63794</v>
      </c>
      <c r="B634" t="s">
        <v>6390</v>
      </c>
      <c r="C634" s="103">
        <v>3202</v>
      </c>
      <c r="D634" s="106">
        <v>0.3</v>
      </c>
      <c r="E634" s="103">
        <f t="shared" si="9"/>
        <v>2241.3999999999996</v>
      </c>
    </row>
    <row r="635" spans="1:5">
      <c r="A635" s="2">
        <v>63797</v>
      </c>
      <c r="B635" t="s">
        <v>6021</v>
      </c>
      <c r="C635" s="103">
        <v>5883</v>
      </c>
      <c r="D635" s="106">
        <v>0.3</v>
      </c>
      <c r="E635" s="103">
        <f t="shared" si="9"/>
        <v>4118.0999999999995</v>
      </c>
    </row>
    <row r="636" spans="1:5">
      <c r="A636" s="2">
        <v>63798</v>
      </c>
      <c r="B636" t="s">
        <v>6391</v>
      </c>
      <c r="C636" s="103">
        <v>543</v>
      </c>
      <c r="D636" s="106">
        <v>0.3</v>
      </c>
      <c r="E636" s="103">
        <f t="shared" si="9"/>
        <v>380.09999999999997</v>
      </c>
    </row>
    <row r="637" spans="1:5">
      <c r="A637" s="2">
        <v>63800</v>
      </c>
      <c r="B637" t="s">
        <v>6392</v>
      </c>
      <c r="C637" s="103">
        <v>3898</v>
      </c>
      <c r="D637" s="106">
        <v>0.3</v>
      </c>
      <c r="E637" s="103">
        <f t="shared" si="9"/>
        <v>2728.6</v>
      </c>
    </row>
    <row r="638" spans="1:5">
      <c r="A638" s="2">
        <v>63801</v>
      </c>
      <c r="B638" t="s">
        <v>6393</v>
      </c>
      <c r="C638" s="103">
        <v>2779</v>
      </c>
      <c r="D638" s="106">
        <v>0.3</v>
      </c>
      <c r="E638" s="103">
        <f t="shared" si="9"/>
        <v>1945.3</v>
      </c>
    </row>
    <row r="639" spans="1:5">
      <c r="A639" s="2">
        <v>63802</v>
      </c>
      <c r="B639" t="s">
        <v>6394</v>
      </c>
      <c r="C639" s="103">
        <v>5048</v>
      </c>
      <c r="D639" s="106">
        <v>0.3</v>
      </c>
      <c r="E639" s="103">
        <f t="shared" si="9"/>
        <v>3533.6</v>
      </c>
    </row>
    <row r="640" spans="1:5">
      <c r="A640" s="2">
        <v>63806</v>
      </c>
      <c r="B640" t="s">
        <v>6395</v>
      </c>
      <c r="C640" s="103">
        <v>9206</v>
      </c>
      <c r="D640" s="106">
        <v>0.3</v>
      </c>
      <c r="E640" s="103">
        <f t="shared" si="9"/>
        <v>6444.2</v>
      </c>
    </row>
    <row r="641" spans="1:5">
      <c r="A641" s="2">
        <v>63809</v>
      </c>
      <c r="B641" t="s">
        <v>6396</v>
      </c>
      <c r="C641" s="103">
        <v>2852</v>
      </c>
      <c r="D641" s="106">
        <v>0.3</v>
      </c>
      <c r="E641" s="103">
        <f t="shared" si="9"/>
        <v>1996.3999999999999</v>
      </c>
    </row>
    <row r="642" spans="1:5">
      <c r="A642" s="2">
        <v>63810</v>
      </c>
      <c r="B642" t="s">
        <v>6397</v>
      </c>
      <c r="C642" s="103">
        <v>2967</v>
      </c>
      <c r="D642" s="106">
        <v>0.3</v>
      </c>
      <c r="E642" s="103">
        <f t="shared" si="9"/>
        <v>2076.9</v>
      </c>
    </row>
    <row r="643" spans="1:5">
      <c r="A643" s="2">
        <v>63811</v>
      </c>
      <c r="B643" t="s">
        <v>6398</v>
      </c>
      <c r="C643" s="103">
        <v>3201</v>
      </c>
      <c r="D643" s="106">
        <v>0.3</v>
      </c>
      <c r="E643" s="103">
        <f t="shared" si="9"/>
        <v>2240.6999999999998</v>
      </c>
    </row>
    <row r="644" spans="1:5">
      <c r="A644" s="2">
        <v>63812</v>
      </c>
      <c r="B644" t="s">
        <v>6399</v>
      </c>
      <c r="C644" s="103">
        <v>3817</v>
      </c>
      <c r="D644" s="106">
        <v>0.3</v>
      </c>
      <c r="E644" s="103">
        <f t="shared" si="9"/>
        <v>2671.8999999999996</v>
      </c>
    </row>
    <row r="645" spans="1:5">
      <c r="A645" s="2">
        <v>63813</v>
      </c>
      <c r="B645" t="s">
        <v>6400</v>
      </c>
      <c r="C645" s="103">
        <v>3746</v>
      </c>
      <c r="D645" s="106">
        <v>0.3</v>
      </c>
      <c r="E645" s="103">
        <f t="shared" si="9"/>
        <v>2622.2</v>
      </c>
    </row>
    <row r="646" spans="1:5">
      <c r="A646" s="2">
        <v>63814</v>
      </c>
      <c r="B646" t="s">
        <v>6401</v>
      </c>
      <c r="C646" s="103">
        <v>3710</v>
      </c>
      <c r="D646" s="106">
        <v>0.3</v>
      </c>
      <c r="E646" s="103">
        <f t="shared" si="9"/>
        <v>2597</v>
      </c>
    </row>
    <row r="647" spans="1:5">
      <c r="A647" s="2">
        <v>63815</v>
      </c>
      <c r="B647" t="s">
        <v>6402</v>
      </c>
      <c r="C647" s="103">
        <v>4542</v>
      </c>
      <c r="D647" s="106">
        <v>0.3</v>
      </c>
      <c r="E647" s="103">
        <f t="shared" si="9"/>
        <v>3179.3999999999996</v>
      </c>
    </row>
    <row r="648" spans="1:5">
      <c r="A648" s="2">
        <v>63820</v>
      </c>
      <c r="B648" t="s">
        <v>6403</v>
      </c>
      <c r="C648" s="103">
        <v>2141</v>
      </c>
      <c r="D648" s="106">
        <v>0.3</v>
      </c>
      <c r="E648" s="103">
        <f t="shared" si="9"/>
        <v>1498.6999999999998</v>
      </c>
    </row>
    <row r="649" spans="1:5">
      <c r="A649" s="2">
        <v>63821</v>
      </c>
      <c r="B649" t="s">
        <v>6404</v>
      </c>
      <c r="C649" s="103">
        <v>2904</v>
      </c>
      <c r="D649" s="106">
        <v>0.3</v>
      </c>
      <c r="E649" s="103">
        <f t="shared" si="9"/>
        <v>2032.8</v>
      </c>
    </row>
    <row r="650" spans="1:5">
      <c r="A650" s="2">
        <v>63822</v>
      </c>
      <c r="B650" t="s">
        <v>6405</v>
      </c>
      <c r="C650" s="103">
        <v>3375</v>
      </c>
      <c r="D650" s="106">
        <v>0.3</v>
      </c>
      <c r="E650" s="103">
        <f t="shared" si="9"/>
        <v>2362.5</v>
      </c>
    </row>
    <row r="651" spans="1:5">
      <c r="A651" s="2">
        <v>63915</v>
      </c>
      <c r="B651" t="s">
        <v>6406</v>
      </c>
      <c r="C651" s="103">
        <v>6922</v>
      </c>
      <c r="D651" s="106">
        <v>0.3</v>
      </c>
      <c r="E651" s="103">
        <f t="shared" si="9"/>
        <v>4845.3999999999996</v>
      </c>
    </row>
    <row r="652" spans="1:5">
      <c r="A652" s="2">
        <v>63917</v>
      </c>
      <c r="B652" t="s">
        <v>6407</v>
      </c>
      <c r="C652" s="103">
        <v>3639</v>
      </c>
      <c r="D652" s="106">
        <v>0.3</v>
      </c>
      <c r="E652" s="103">
        <f t="shared" si="9"/>
        <v>2547.2999999999997</v>
      </c>
    </row>
    <row r="653" spans="1:5">
      <c r="A653" s="2">
        <v>63918</v>
      </c>
      <c r="B653" t="s">
        <v>6408</v>
      </c>
      <c r="C653" s="103">
        <v>4004</v>
      </c>
      <c r="D653" s="106">
        <v>0.3</v>
      </c>
      <c r="E653" s="103">
        <f t="shared" si="9"/>
        <v>2802.7999999999997</v>
      </c>
    </row>
    <row r="654" spans="1:5">
      <c r="A654" s="2">
        <v>63919</v>
      </c>
      <c r="B654" t="s">
        <v>6409</v>
      </c>
      <c r="C654" s="103">
        <v>4706</v>
      </c>
      <c r="D654" s="106">
        <v>0.3</v>
      </c>
      <c r="E654" s="103">
        <f t="shared" si="9"/>
        <v>3294.2</v>
      </c>
    </row>
    <row r="655" spans="1:5">
      <c r="A655" s="2">
        <v>63920</v>
      </c>
      <c r="B655" t="s">
        <v>6410</v>
      </c>
      <c r="C655" s="103">
        <v>5008</v>
      </c>
      <c r="D655" s="106">
        <v>0.3</v>
      </c>
      <c r="E655" s="103">
        <f t="shared" si="9"/>
        <v>3505.6</v>
      </c>
    </row>
    <row r="656" spans="1:5">
      <c r="A656" s="2">
        <v>63921</v>
      </c>
      <c r="B656" t="s">
        <v>6411</v>
      </c>
      <c r="C656" s="103">
        <v>5448</v>
      </c>
      <c r="D656" s="106">
        <v>0.3</v>
      </c>
      <c r="E656" s="103">
        <f t="shared" si="9"/>
        <v>3813.6</v>
      </c>
    </row>
    <row r="657" spans="1:5">
      <c r="A657" s="2">
        <v>63922</v>
      </c>
      <c r="B657" t="s">
        <v>6412</v>
      </c>
      <c r="C657" s="103">
        <v>1063</v>
      </c>
      <c r="D657" s="106">
        <v>0.3</v>
      </c>
      <c r="E657" s="103">
        <f t="shared" si="9"/>
        <v>744.09999999999991</v>
      </c>
    </row>
    <row r="658" spans="1:5">
      <c r="A658" s="2">
        <v>63923</v>
      </c>
      <c r="B658" t="s">
        <v>6413</v>
      </c>
      <c r="C658" s="103">
        <v>2156</v>
      </c>
      <c r="D658" s="106">
        <v>0.3</v>
      </c>
      <c r="E658" s="103">
        <f t="shared" si="9"/>
        <v>1509.1999999999998</v>
      </c>
    </row>
    <row r="659" spans="1:5">
      <c r="A659" s="2">
        <v>63939</v>
      </c>
      <c r="B659" t="s">
        <v>6414</v>
      </c>
      <c r="C659" s="103">
        <v>898</v>
      </c>
      <c r="D659" s="106">
        <v>0.3</v>
      </c>
      <c r="E659" s="103">
        <f t="shared" si="9"/>
        <v>628.59999999999991</v>
      </c>
    </row>
    <row r="660" spans="1:5">
      <c r="A660" s="2">
        <v>63940</v>
      </c>
      <c r="B660" t="s">
        <v>6415</v>
      </c>
      <c r="C660" s="103">
        <v>210</v>
      </c>
      <c r="D660" s="106">
        <v>0.3</v>
      </c>
      <c r="E660" s="103">
        <f t="shared" ref="E660:E723" si="10">C660*0.7</f>
        <v>147</v>
      </c>
    </row>
    <row r="661" spans="1:5">
      <c r="A661" s="2">
        <v>63941</v>
      </c>
      <c r="B661" t="s">
        <v>6416</v>
      </c>
      <c r="C661" s="103">
        <v>1197</v>
      </c>
      <c r="D661" s="106">
        <v>0.3</v>
      </c>
      <c r="E661" s="103">
        <f t="shared" si="10"/>
        <v>837.9</v>
      </c>
    </row>
    <row r="662" spans="1:5">
      <c r="A662" s="2">
        <v>63942</v>
      </c>
      <c r="B662" t="s">
        <v>6004</v>
      </c>
      <c r="C662" s="103">
        <v>1371</v>
      </c>
      <c r="D662" s="106">
        <v>0.3</v>
      </c>
      <c r="E662" s="103">
        <f t="shared" si="10"/>
        <v>959.69999999999993</v>
      </c>
    </row>
    <row r="663" spans="1:5">
      <c r="A663" s="2">
        <v>63948</v>
      </c>
      <c r="B663" t="s">
        <v>6080</v>
      </c>
      <c r="C663" s="103">
        <v>5535</v>
      </c>
      <c r="D663" s="106">
        <v>0.3</v>
      </c>
      <c r="E663" s="103">
        <f t="shared" si="10"/>
        <v>3874.4999999999995</v>
      </c>
    </row>
    <row r="664" spans="1:5">
      <c r="A664" s="2">
        <v>63950</v>
      </c>
      <c r="B664" t="s">
        <v>6417</v>
      </c>
      <c r="C664" s="103">
        <v>875</v>
      </c>
      <c r="D664" s="106">
        <v>0.3</v>
      </c>
      <c r="E664" s="103">
        <f t="shared" si="10"/>
        <v>612.5</v>
      </c>
    </row>
    <row r="665" spans="1:5">
      <c r="A665" s="2">
        <v>63951</v>
      </c>
      <c r="B665" t="s">
        <v>6418</v>
      </c>
      <c r="C665" s="103">
        <v>2242</v>
      </c>
      <c r="D665" s="106">
        <v>0.3</v>
      </c>
      <c r="E665" s="103">
        <f t="shared" si="10"/>
        <v>1569.3999999999999</v>
      </c>
    </row>
    <row r="666" spans="1:5">
      <c r="A666" s="2">
        <v>63952</v>
      </c>
      <c r="B666" t="s">
        <v>6419</v>
      </c>
      <c r="C666" s="103">
        <v>2644</v>
      </c>
      <c r="D666" s="106">
        <v>0.3</v>
      </c>
      <c r="E666" s="103">
        <f t="shared" si="10"/>
        <v>1850.8</v>
      </c>
    </row>
    <row r="667" spans="1:5">
      <c r="A667" s="2">
        <v>63953</v>
      </c>
      <c r="B667" t="s">
        <v>6420</v>
      </c>
      <c r="C667" s="103">
        <v>3479</v>
      </c>
      <c r="D667" s="106">
        <v>0.3</v>
      </c>
      <c r="E667" s="103">
        <f t="shared" si="10"/>
        <v>2435.2999999999997</v>
      </c>
    </row>
    <row r="668" spans="1:5">
      <c r="A668" s="2">
        <v>63954</v>
      </c>
      <c r="B668" t="s">
        <v>6421</v>
      </c>
      <c r="C668" s="103">
        <v>1393</v>
      </c>
      <c r="D668" s="106">
        <v>0.3</v>
      </c>
      <c r="E668" s="103">
        <f t="shared" si="10"/>
        <v>975.09999999999991</v>
      </c>
    </row>
    <row r="669" spans="1:5">
      <c r="A669" s="2">
        <v>63956</v>
      </c>
      <c r="B669" t="s">
        <v>6422</v>
      </c>
      <c r="C669" s="103">
        <v>4345</v>
      </c>
      <c r="D669" s="106">
        <v>0.3</v>
      </c>
      <c r="E669" s="103">
        <f t="shared" si="10"/>
        <v>3041.5</v>
      </c>
    </row>
    <row r="670" spans="1:5">
      <c r="A670" s="2">
        <v>63957</v>
      </c>
      <c r="B670" t="s">
        <v>6423</v>
      </c>
      <c r="C670" s="103">
        <v>3107</v>
      </c>
      <c r="D670" s="106">
        <v>0.3</v>
      </c>
      <c r="E670" s="103">
        <f t="shared" si="10"/>
        <v>2174.8999999999996</v>
      </c>
    </row>
    <row r="671" spans="1:5">
      <c r="A671" s="2">
        <v>63958</v>
      </c>
      <c r="B671" t="s">
        <v>6424</v>
      </c>
      <c r="C671" s="103">
        <v>3842</v>
      </c>
      <c r="D671" s="106">
        <v>0.3</v>
      </c>
      <c r="E671" s="103">
        <f t="shared" si="10"/>
        <v>2689.3999999999996</v>
      </c>
    </row>
    <row r="672" spans="1:5">
      <c r="A672" s="2">
        <v>63959</v>
      </c>
      <c r="B672" t="s">
        <v>6425</v>
      </c>
      <c r="C672" s="103">
        <v>3090</v>
      </c>
      <c r="D672" s="106">
        <v>0.3</v>
      </c>
      <c r="E672" s="103">
        <f t="shared" si="10"/>
        <v>2163</v>
      </c>
    </row>
    <row r="673" spans="1:5">
      <c r="A673" s="2">
        <v>63960</v>
      </c>
      <c r="B673" t="s">
        <v>6426</v>
      </c>
      <c r="C673" s="103">
        <v>8516</v>
      </c>
      <c r="D673" s="106">
        <v>0.3</v>
      </c>
      <c r="E673" s="103">
        <f t="shared" si="10"/>
        <v>5961.2</v>
      </c>
    </row>
    <row r="674" spans="1:5">
      <c r="A674" s="2">
        <v>63961</v>
      </c>
      <c r="B674" t="s">
        <v>6427</v>
      </c>
      <c r="C674" s="103">
        <v>4685</v>
      </c>
      <c r="D674" s="106">
        <v>0.3</v>
      </c>
      <c r="E674" s="103">
        <f t="shared" si="10"/>
        <v>3279.5</v>
      </c>
    </row>
    <row r="675" spans="1:5">
      <c r="A675" s="2">
        <v>63962</v>
      </c>
      <c r="B675" t="s">
        <v>6428</v>
      </c>
      <c r="C675" s="103">
        <v>3424</v>
      </c>
      <c r="D675" s="106">
        <v>0.3</v>
      </c>
      <c r="E675" s="103">
        <f t="shared" si="10"/>
        <v>2396.7999999999997</v>
      </c>
    </row>
    <row r="676" spans="1:5">
      <c r="A676" s="2">
        <v>63963</v>
      </c>
      <c r="B676" t="s">
        <v>6429</v>
      </c>
      <c r="C676" s="103">
        <v>3605</v>
      </c>
      <c r="D676" s="106">
        <v>0.3</v>
      </c>
      <c r="E676" s="103">
        <f t="shared" si="10"/>
        <v>2523.5</v>
      </c>
    </row>
    <row r="677" spans="1:5">
      <c r="A677" s="2">
        <v>63964</v>
      </c>
      <c r="B677" t="s">
        <v>6430</v>
      </c>
      <c r="C677" s="103">
        <v>3782</v>
      </c>
      <c r="D677" s="106">
        <v>0.3</v>
      </c>
      <c r="E677" s="103">
        <f t="shared" si="10"/>
        <v>2647.3999999999996</v>
      </c>
    </row>
    <row r="678" spans="1:5">
      <c r="A678" s="2">
        <v>63965</v>
      </c>
      <c r="B678" t="s">
        <v>6431</v>
      </c>
      <c r="C678" s="103">
        <v>4073</v>
      </c>
      <c r="D678" s="106">
        <v>0.3</v>
      </c>
      <c r="E678" s="103">
        <f t="shared" si="10"/>
        <v>2851.1</v>
      </c>
    </row>
    <row r="679" spans="1:5">
      <c r="A679" s="2">
        <v>63966</v>
      </c>
      <c r="B679" t="s">
        <v>6432</v>
      </c>
      <c r="C679" s="103">
        <v>4464</v>
      </c>
      <c r="D679" s="106">
        <v>0.3</v>
      </c>
      <c r="E679" s="103">
        <f t="shared" si="10"/>
        <v>3124.7999999999997</v>
      </c>
    </row>
    <row r="680" spans="1:5">
      <c r="A680" s="2">
        <v>63967</v>
      </c>
      <c r="B680" t="s">
        <v>6433</v>
      </c>
      <c r="C680" s="103">
        <v>4543</v>
      </c>
      <c r="D680" s="106">
        <v>0.3</v>
      </c>
      <c r="E680" s="103">
        <f t="shared" si="10"/>
        <v>3180.1</v>
      </c>
    </row>
    <row r="681" spans="1:5">
      <c r="A681" s="2">
        <v>63970</v>
      </c>
      <c r="B681" t="s">
        <v>6434</v>
      </c>
      <c r="C681" s="103">
        <v>5788</v>
      </c>
      <c r="D681" s="106">
        <v>0.3</v>
      </c>
      <c r="E681" s="103">
        <f t="shared" si="10"/>
        <v>4051.6</v>
      </c>
    </row>
    <row r="682" spans="1:5">
      <c r="A682" s="2">
        <v>63971</v>
      </c>
      <c r="B682" t="s">
        <v>6066</v>
      </c>
      <c r="C682" s="103">
        <v>3032</v>
      </c>
      <c r="D682" s="106">
        <v>0.3</v>
      </c>
      <c r="E682" s="103">
        <f t="shared" si="10"/>
        <v>2122.4</v>
      </c>
    </row>
    <row r="683" spans="1:5">
      <c r="A683" s="2">
        <v>63972</v>
      </c>
      <c r="B683" t="s">
        <v>6435</v>
      </c>
      <c r="C683" s="103">
        <v>1101</v>
      </c>
      <c r="D683" s="106">
        <v>0.3</v>
      </c>
      <c r="E683" s="103">
        <f t="shared" si="10"/>
        <v>770.69999999999993</v>
      </c>
    </row>
    <row r="684" spans="1:5">
      <c r="A684" s="2">
        <v>63973</v>
      </c>
      <c r="B684" t="s">
        <v>6436</v>
      </c>
      <c r="C684" s="103">
        <v>942</v>
      </c>
      <c r="D684" s="106">
        <v>0.3</v>
      </c>
      <c r="E684" s="103">
        <f t="shared" si="10"/>
        <v>659.4</v>
      </c>
    </row>
    <row r="685" spans="1:5">
      <c r="A685" s="2">
        <v>63977</v>
      </c>
      <c r="B685" t="s">
        <v>6437</v>
      </c>
      <c r="C685" s="103">
        <v>4724</v>
      </c>
      <c r="D685" s="106">
        <v>0.3</v>
      </c>
      <c r="E685" s="103">
        <f t="shared" si="10"/>
        <v>3306.7999999999997</v>
      </c>
    </row>
    <row r="686" spans="1:5">
      <c r="A686" s="2">
        <v>63978</v>
      </c>
      <c r="B686" t="s">
        <v>6438</v>
      </c>
      <c r="C686" s="103">
        <v>4724</v>
      </c>
      <c r="D686" s="106">
        <v>0.3</v>
      </c>
      <c r="E686" s="103">
        <f t="shared" si="10"/>
        <v>3306.7999999999997</v>
      </c>
    </row>
    <row r="687" spans="1:5">
      <c r="A687" s="2">
        <v>63979</v>
      </c>
      <c r="B687" t="s">
        <v>6439</v>
      </c>
      <c r="C687" s="103">
        <v>4933</v>
      </c>
      <c r="D687" s="106">
        <v>0.3</v>
      </c>
      <c r="E687" s="103">
        <f t="shared" si="10"/>
        <v>3453.1</v>
      </c>
    </row>
    <row r="688" spans="1:5">
      <c r="A688" s="2">
        <v>63980</v>
      </c>
      <c r="B688" t="s">
        <v>6440</v>
      </c>
      <c r="C688" s="103">
        <v>5404</v>
      </c>
      <c r="D688" s="106">
        <v>0.3</v>
      </c>
      <c r="E688" s="103">
        <f t="shared" si="10"/>
        <v>3782.7999999999997</v>
      </c>
    </row>
    <row r="689" spans="1:5">
      <c r="A689" s="2">
        <v>63981</v>
      </c>
      <c r="B689" t="s">
        <v>6441</v>
      </c>
      <c r="C689" s="103">
        <v>6523</v>
      </c>
      <c r="D689" s="106">
        <v>0.3</v>
      </c>
      <c r="E689" s="103">
        <f t="shared" si="10"/>
        <v>4566.0999999999995</v>
      </c>
    </row>
    <row r="690" spans="1:5">
      <c r="A690" s="2">
        <v>63982</v>
      </c>
      <c r="B690" t="s">
        <v>6442</v>
      </c>
      <c r="C690" s="103">
        <v>4464</v>
      </c>
      <c r="D690" s="106">
        <v>0.3</v>
      </c>
      <c r="E690" s="103">
        <f t="shared" si="10"/>
        <v>3124.7999999999997</v>
      </c>
    </row>
    <row r="691" spans="1:5">
      <c r="A691" s="2">
        <v>63983</v>
      </c>
      <c r="B691" t="s">
        <v>6443</v>
      </c>
      <c r="C691" s="103">
        <v>5302</v>
      </c>
      <c r="D691" s="106">
        <v>0.3</v>
      </c>
      <c r="E691" s="103">
        <f t="shared" si="10"/>
        <v>3711.3999999999996</v>
      </c>
    </row>
    <row r="692" spans="1:5">
      <c r="A692" s="2">
        <v>63984</v>
      </c>
      <c r="B692" t="s">
        <v>6444</v>
      </c>
      <c r="C692" s="103">
        <v>5480</v>
      </c>
      <c r="D692" s="106">
        <v>0.3</v>
      </c>
      <c r="E692" s="103">
        <f t="shared" si="10"/>
        <v>3835.9999999999995</v>
      </c>
    </row>
    <row r="693" spans="1:5">
      <c r="A693" s="2">
        <v>63994</v>
      </c>
      <c r="B693" t="s">
        <v>6445</v>
      </c>
      <c r="C693" s="103">
        <v>649</v>
      </c>
      <c r="D693" s="106">
        <v>0.3</v>
      </c>
      <c r="E693" s="103">
        <f t="shared" si="10"/>
        <v>454.29999999999995</v>
      </c>
    </row>
    <row r="694" spans="1:5">
      <c r="A694" s="2">
        <v>63995</v>
      </c>
      <c r="B694" t="s">
        <v>6067</v>
      </c>
      <c r="C694" s="103">
        <v>1819</v>
      </c>
      <c r="D694" s="106">
        <v>0.3</v>
      </c>
      <c r="E694" s="103">
        <f t="shared" si="10"/>
        <v>1273.3</v>
      </c>
    </row>
    <row r="695" spans="1:5">
      <c r="A695" s="2">
        <v>63996</v>
      </c>
      <c r="B695" t="s">
        <v>6446</v>
      </c>
      <c r="C695" s="103">
        <v>3293</v>
      </c>
      <c r="D695" s="106">
        <v>0.3</v>
      </c>
      <c r="E695" s="103">
        <f t="shared" si="10"/>
        <v>2305.1</v>
      </c>
    </row>
    <row r="696" spans="1:5">
      <c r="A696" s="2">
        <v>63997</v>
      </c>
      <c r="B696" t="s">
        <v>6447</v>
      </c>
      <c r="C696" s="103">
        <v>1000</v>
      </c>
      <c r="D696" s="106">
        <v>0.3</v>
      </c>
      <c r="E696" s="103">
        <f t="shared" si="10"/>
        <v>700</v>
      </c>
    </row>
    <row r="697" spans="1:5">
      <c r="A697" s="2">
        <v>64573</v>
      </c>
      <c r="B697" t="s">
        <v>6448</v>
      </c>
      <c r="C697" s="103">
        <v>5610</v>
      </c>
      <c r="D697" s="106">
        <v>0.3</v>
      </c>
      <c r="E697" s="103">
        <f t="shared" si="10"/>
        <v>3926.9999999999995</v>
      </c>
    </row>
    <row r="698" spans="1:5">
      <c r="A698" s="2">
        <v>65130</v>
      </c>
      <c r="B698" t="s">
        <v>6449</v>
      </c>
      <c r="C698" s="103">
        <v>4731</v>
      </c>
      <c r="D698" s="106">
        <v>0.3</v>
      </c>
      <c r="E698" s="103">
        <f t="shared" si="10"/>
        <v>3311.7</v>
      </c>
    </row>
    <row r="699" spans="1:5">
      <c r="A699" s="2">
        <v>65132</v>
      </c>
      <c r="B699" t="s">
        <v>6450</v>
      </c>
      <c r="C699" s="103">
        <v>12584</v>
      </c>
      <c r="D699" s="106">
        <v>0.3</v>
      </c>
      <c r="E699" s="103">
        <f t="shared" si="10"/>
        <v>8808.7999999999993</v>
      </c>
    </row>
    <row r="700" spans="1:5">
      <c r="A700" s="2">
        <v>65133</v>
      </c>
      <c r="B700" t="s">
        <v>6451</v>
      </c>
      <c r="C700" s="103">
        <v>7394</v>
      </c>
      <c r="D700" s="106">
        <v>0.3</v>
      </c>
      <c r="E700" s="103">
        <f t="shared" si="10"/>
        <v>5175.7999999999993</v>
      </c>
    </row>
    <row r="701" spans="1:5">
      <c r="A701" s="2">
        <v>65139</v>
      </c>
      <c r="B701" t="s">
        <v>6452</v>
      </c>
      <c r="C701" s="103">
        <v>4422</v>
      </c>
      <c r="D701" s="106">
        <v>0.3</v>
      </c>
      <c r="E701" s="103">
        <f t="shared" si="10"/>
        <v>3095.3999999999996</v>
      </c>
    </row>
    <row r="702" spans="1:5">
      <c r="A702" s="2">
        <v>65140</v>
      </c>
      <c r="B702" t="s">
        <v>6453</v>
      </c>
      <c r="C702" s="103">
        <v>4855</v>
      </c>
      <c r="D702" s="106">
        <v>0.3</v>
      </c>
      <c r="E702" s="103">
        <f t="shared" si="10"/>
        <v>3398.5</v>
      </c>
    </row>
    <row r="703" spans="1:5">
      <c r="A703" s="2">
        <v>65141</v>
      </c>
      <c r="B703" t="s">
        <v>6454</v>
      </c>
      <c r="C703" s="103">
        <v>5190</v>
      </c>
      <c r="D703" s="106">
        <v>0.3</v>
      </c>
      <c r="E703" s="103">
        <f t="shared" si="10"/>
        <v>3632.9999999999995</v>
      </c>
    </row>
    <row r="704" spans="1:5">
      <c r="A704" s="2">
        <v>65142</v>
      </c>
      <c r="B704" t="s">
        <v>6455</v>
      </c>
      <c r="C704" s="103">
        <v>5525</v>
      </c>
      <c r="D704" s="106">
        <v>0.3</v>
      </c>
      <c r="E704" s="103">
        <f t="shared" si="10"/>
        <v>3867.4999999999995</v>
      </c>
    </row>
    <row r="705" spans="1:5">
      <c r="A705" s="2">
        <v>65143</v>
      </c>
      <c r="B705" t="s">
        <v>6456</v>
      </c>
      <c r="C705" s="103">
        <v>6417</v>
      </c>
      <c r="D705" s="106">
        <v>0.3</v>
      </c>
      <c r="E705" s="103">
        <f t="shared" si="10"/>
        <v>4491.8999999999996</v>
      </c>
    </row>
    <row r="706" spans="1:5">
      <c r="A706" s="2">
        <v>65144</v>
      </c>
      <c r="B706" t="s">
        <v>6457</v>
      </c>
      <c r="C706" s="103">
        <v>6933</v>
      </c>
      <c r="D706" s="106">
        <v>0.3</v>
      </c>
      <c r="E706" s="103">
        <f t="shared" si="10"/>
        <v>4853.0999999999995</v>
      </c>
    </row>
    <row r="707" spans="1:5">
      <c r="A707" s="2">
        <v>65145</v>
      </c>
      <c r="B707" t="s">
        <v>6458</v>
      </c>
      <c r="C707" s="103">
        <v>7442</v>
      </c>
      <c r="D707" s="106">
        <v>0.3</v>
      </c>
      <c r="E707" s="103">
        <f t="shared" si="10"/>
        <v>5209.3999999999996</v>
      </c>
    </row>
    <row r="708" spans="1:5">
      <c r="A708" s="2">
        <v>65146</v>
      </c>
      <c r="B708" t="s">
        <v>6459</v>
      </c>
      <c r="C708" s="103">
        <v>9642</v>
      </c>
      <c r="D708" s="106">
        <v>0.3</v>
      </c>
      <c r="E708" s="103">
        <f t="shared" si="10"/>
        <v>6749.4</v>
      </c>
    </row>
    <row r="709" spans="1:5">
      <c r="A709" s="2">
        <v>65147</v>
      </c>
      <c r="B709" t="s">
        <v>6452</v>
      </c>
      <c r="C709" s="103">
        <v>5187</v>
      </c>
      <c r="D709" s="106">
        <v>0.3</v>
      </c>
      <c r="E709" s="103">
        <f t="shared" si="10"/>
        <v>3630.8999999999996</v>
      </c>
    </row>
    <row r="710" spans="1:5">
      <c r="A710" s="2">
        <v>65148</v>
      </c>
      <c r="B710" t="s">
        <v>6453</v>
      </c>
      <c r="C710" s="103">
        <v>5731</v>
      </c>
      <c r="D710" s="106">
        <v>0.3</v>
      </c>
      <c r="E710" s="103">
        <f t="shared" si="10"/>
        <v>4011.7</v>
      </c>
    </row>
    <row r="711" spans="1:5">
      <c r="A711" s="2">
        <v>65149</v>
      </c>
      <c r="B711" t="s">
        <v>6454</v>
      </c>
      <c r="C711" s="103">
        <v>6234</v>
      </c>
      <c r="D711" s="106">
        <v>0.3</v>
      </c>
      <c r="E711" s="103">
        <f t="shared" si="10"/>
        <v>4363.7999999999993</v>
      </c>
    </row>
    <row r="712" spans="1:5">
      <c r="A712" s="2">
        <v>65150</v>
      </c>
      <c r="B712" t="s">
        <v>6455</v>
      </c>
      <c r="C712" s="103">
        <v>6754</v>
      </c>
      <c r="D712" s="106">
        <v>0.3</v>
      </c>
      <c r="E712" s="103">
        <f t="shared" si="10"/>
        <v>4727.7999999999993</v>
      </c>
    </row>
    <row r="713" spans="1:5">
      <c r="A713" s="2">
        <v>65151</v>
      </c>
      <c r="B713" t="s">
        <v>6460</v>
      </c>
      <c r="C713" s="103">
        <v>9508</v>
      </c>
      <c r="D713" s="106">
        <v>0.3</v>
      </c>
      <c r="E713" s="103">
        <f t="shared" si="10"/>
        <v>6655.5999999999995</v>
      </c>
    </row>
    <row r="714" spans="1:5">
      <c r="A714" s="2">
        <v>65152</v>
      </c>
      <c r="B714" t="s">
        <v>6461</v>
      </c>
      <c r="C714" s="103">
        <v>10397</v>
      </c>
      <c r="D714" s="106">
        <v>0.3</v>
      </c>
      <c r="E714" s="103">
        <f t="shared" si="10"/>
        <v>7277.9</v>
      </c>
    </row>
    <row r="715" spans="1:5">
      <c r="A715" s="2">
        <v>65153</v>
      </c>
      <c r="B715" t="s">
        <v>6462</v>
      </c>
      <c r="C715" s="103">
        <v>11823</v>
      </c>
      <c r="D715" s="106">
        <v>0.3</v>
      </c>
      <c r="E715" s="103">
        <f t="shared" si="10"/>
        <v>8276.1</v>
      </c>
    </row>
    <row r="716" spans="1:5">
      <c r="A716" s="2">
        <v>65154</v>
      </c>
      <c r="B716" t="s">
        <v>6463</v>
      </c>
      <c r="C716" s="103">
        <v>14700</v>
      </c>
      <c r="D716" s="106">
        <v>0.3</v>
      </c>
      <c r="E716" s="103">
        <f t="shared" si="10"/>
        <v>10290</v>
      </c>
    </row>
    <row r="717" spans="1:5">
      <c r="A717" s="2">
        <v>65155</v>
      </c>
      <c r="B717" t="s">
        <v>6464</v>
      </c>
      <c r="C717" s="103">
        <v>966</v>
      </c>
      <c r="D717" s="106">
        <v>0.3</v>
      </c>
      <c r="E717" s="103">
        <f t="shared" si="10"/>
        <v>676.19999999999993</v>
      </c>
    </row>
    <row r="718" spans="1:5">
      <c r="A718" s="2">
        <v>65156</v>
      </c>
      <c r="B718" t="s">
        <v>6465</v>
      </c>
      <c r="C718" s="103">
        <v>966</v>
      </c>
      <c r="D718" s="106">
        <v>0.3</v>
      </c>
      <c r="E718" s="103">
        <f t="shared" si="10"/>
        <v>676.19999999999993</v>
      </c>
    </row>
    <row r="719" spans="1:5">
      <c r="A719" s="2">
        <v>65158</v>
      </c>
      <c r="B719" t="s">
        <v>6466</v>
      </c>
      <c r="C719" s="103">
        <v>19004</v>
      </c>
      <c r="D719" s="106">
        <v>0.3</v>
      </c>
      <c r="E719" s="103">
        <f t="shared" si="10"/>
        <v>13302.8</v>
      </c>
    </row>
    <row r="720" spans="1:5">
      <c r="A720" s="2">
        <v>65162</v>
      </c>
      <c r="B720" t="s">
        <v>6467</v>
      </c>
      <c r="C720" s="103">
        <v>9849</v>
      </c>
      <c r="D720" s="106">
        <v>0.3</v>
      </c>
      <c r="E720" s="103">
        <f t="shared" si="10"/>
        <v>6894.2999999999993</v>
      </c>
    </row>
    <row r="721" spans="1:5">
      <c r="A721" s="2">
        <v>65163</v>
      </c>
      <c r="B721" t="s">
        <v>6468</v>
      </c>
      <c r="C721" s="103">
        <v>11650</v>
      </c>
      <c r="D721" s="106">
        <v>0.3</v>
      </c>
      <c r="E721" s="103">
        <f t="shared" si="10"/>
        <v>8154.9999999999991</v>
      </c>
    </row>
    <row r="722" spans="1:5">
      <c r="A722" s="2">
        <v>65164</v>
      </c>
      <c r="B722" t="s">
        <v>6469</v>
      </c>
      <c r="C722" s="103">
        <v>3444</v>
      </c>
      <c r="D722" s="106">
        <v>0.3</v>
      </c>
      <c r="E722" s="103">
        <f t="shared" si="10"/>
        <v>2410.7999999999997</v>
      </c>
    </row>
    <row r="723" spans="1:5">
      <c r="A723" s="2">
        <v>65166</v>
      </c>
      <c r="B723" t="s">
        <v>6470</v>
      </c>
      <c r="C723" s="103">
        <v>5273</v>
      </c>
      <c r="D723" s="106">
        <v>0.3</v>
      </c>
      <c r="E723" s="103">
        <f t="shared" si="10"/>
        <v>3691.1</v>
      </c>
    </row>
    <row r="724" spans="1:5" hidden="1">
      <c r="A724" s="2">
        <v>65167</v>
      </c>
      <c r="B724" t="s">
        <v>6471</v>
      </c>
      <c r="C724" s="103">
        <v>2690</v>
      </c>
      <c r="D724" s="106">
        <v>0.02</v>
      </c>
      <c r="E724" s="103">
        <f>C724*0.98</f>
        <v>2636.2</v>
      </c>
    </row>
    <row r="725" spans="1:5" hidden="1">
      <c r="A725" s="2">
        <v>65168</v>
      </c>
      <c r="B725" t="s">
        <v>6472</v>
      </c>
      <c r="C725" s="103">
        <v>1184</v>
      </c>
      <c r="D725" s="106">
        <v>0.02</v>
      </c>
      <c r="E725" s="103">
        <f t="shared" ref="E725:E739" si="11">C725*0.98</f>
        <v>1160.32</v>
      </c>
    </row>
    <row r="726" spans="1:5" hidden="1">
      <c r="A726" s="2">
        <v>65169</v>
      </c>
      <c r="B726" t="s">
        <v>6473</v>
      </c>
      <c r="C726" s="103">
        <v>904</v>
      </c>
      <c r="D726" s="106">
        <v>0.02</v>
      </c>
      <c r="E726" s="103">
        <f t="shared" si="11"/>
        <v>885.92</v>
      </c>
    </row>
    <row r="727" spans="1:5" hidden="1">
      <c r="A727" s="2">
        <v>65170</v>
      </c>
      <c r="B727" t="s">
        <v>6474</v>
      </c>
      <c r="C727" s="103">
        <v>3229</v>
      </c>
      <c r="D727" s="106">
        <v>0.02</v>
      </c>
      <c r="E727" s="103">
        <f t="shared" si="11"/>
        <v>3164.42</v>
      </c>
    </row>
    <row r="728" spans="1:5" hidden="1">
      <c r="A728" s="2">
        <v>65172</v>
      </c>
      <c r="B728" t="s">
        <v>6475</v>
      </c>
      <c r="C728" s="103">
        <v>1567</v>
      </c>
      <c r="D728" s="106">
        <v>0.02</v>
      </c>
      <c r="E728" s="103">
        <f t="shared" si="11"/>
        <v>1535.66</v>
      </c>
    </row>
    <row r="729" spans="1:5" hidden="1">
      <c r="A729" s="2">
        <v>65173</v>
      </c>
      <c r="B729" t="s">
        <v>6476</v>
      </c>
      <c r="C729" s="103">
        <v>2690</v>
      </c>
      <c r="D729" s="106">
        <v>0.02</v>
      </c>
      <c r="E729" s="103">
        <f t="shared" si="11"/>
        <v>2636.2</v>
      </c>
    </row>
    <row r="730" spans="1:5" hidden="1">
      <c r="A730" s="2">
        <v>65174</v>
      </c>
      <c r="B730" t="s">
        <v>6477</v>
      </c>
      <c r="C730" s="103">
        <v>1184</v>
      </c>
      <c r="D730" s="106">
        <v>0.02</v>
      </c>
      <c r="E730" s="103">
        <f t="shared" si="11"/>
        <v>1160.32</v>
      </c>
    </row>
    <row r="731" spans="1:5" hidden="1">
      <c r="A731" s="2">
        <v>65175</v>
      </c>
      <c r="B731" t="s">
        <v>6478</v>
      </c>
      <c r="C731" s="103">
        <v>904</v>
      </c>
      <c r="D731" s="106">
        <v>0.02</v>
      </c>
      <c r="E731" s="103">
        <f t="shared" si="11"/>
        <v>885.92</v>
      </c>
    </row>
    <row r="732" spans="1:5" hidden="1">
      <c r="A732" s="2">
        <v>65176</v>
      </c>
      <c r="B732" t="s">
        <v>6479</v>
      </c>
      <c r="C732" s="103">
        <v>904</v>
      </c>
      <c r="D732" s="106">
        <v>0.02</v>
      </c>
      <c r="E732" s="103">
        <f t="shared" si="11"/>
        <v>885.92</v>
      </c>
    </row>
    <row r="733" spans="1:5" hidden="1">
      <c r="A733" s="2">
        <v>65177</v>
      </c>
      <c r="B733" t="s">
        <v>6480</v>
      </c>
      <c r="C733" s="103">
        <v>1184</v>
      </c>
      <c r="D733" s="106">
        <v>0.02</v>
      </c>
      <c r="E733" s="103">
        <f t="shared" si="11"/>
        <v>1160.32</v>
      </c>
    </row>
    <row r="734" spans="1:5" hidden="1">
      <c r="A734" s="2">
        <v>65178</v>
      </c>
      <c r="B734" t="s">
        <v>6481</v>
      </c>
      <c r="C734" s="103">
        <v>3229</v>
      </c>
      <c r="D734" s="106">
        <v>0.02</v>
      </c>
      <c r="E734" s="103">
        <f t="shared" si="11"/>
        <v>3164.42</v>
      </c>
    </row>
    <row r="735" spans="1:5" hidden="1">
      <c r="A735" s="2">
        <v>65179</v>
      </c>
      <c r="B735" t="s">
        <v>6482</v>
      </c>
      <c r="C735" s="103">
        <v>3229</v>
      </c>
      <c r="D735" s="106">
        <v>0.02</v>
      </c>
      <c r="E735" s="103">
        <f t="shared" si="11"/>
        <v>3164.42</v>
      </c>
    </row>
    <row r="736" spans="1:5" hidden="1">
      <c r="A736" s="2">
        <v>65180</v>
      </c>
      <c r="B736" t="s">
        <v>6483</v>
      </c>
      <c r="C736" s="103">
        <v>3229</v>
      </c>
      <c r="D736" s="106">
        <v>0.02</v>
      </c>
      <c r="E736" s="103">
        <f t="shared" si="11"/>
        <v>3164.42</v>
      </c>
    </row>
    <row r="737" spans="1:5" hidden="1">
      <c r="A737" s="2">
        <v>65181</v>
      </c>
      <c r="B737" t="s">
        <v>6484</v>
      </c>
      <c r="C737" s="103">
        <v>1318</v>
      </c>
      <c r="D737" s="106">
        <v>0.02</v>
      </c>
      <c r="E737" s="103">
        <f t="shared" si="11"/>
        <v>1291.6399999999999</v>
      </c>
    </row>
    <row r="738" spans="1:5" hidden="1">
      <c r="A738" s="2">
        <v>65182</v>
      </c>
      <c r="B738" t="s">
        <v>6485</v>
      </c>
      <c r="C738" s="103">
        <v>1567</v>
      </c>
      <c r="D738" s="106">
        <v>0.02</v>
      </c>
      <c r="E738" s="103">
        <f t="shared" si="11"/>
        <v>1535.66</v>
      </c>
    </row>
    <row r="739" spans="1:5" hidden="1">
      <c r="A739" s="2">
        <v>65183</v>
      </c>
      <c r="B739" t="s">
        <v>6486</v>
      </c>
      <c r="C739" s="103">
        <v>1318</v>
      </c>
      <c r="D739" s="106">
        <v>0.02</v>
      </c>
      <c r="E739" s="103">
        <f t="shared" si="11"/>
        <v>1291.6399999999999</v>
      </c>
    </row>
    <row r="740" spans="1:5">
      <c r="A740" s="2">
        <v>65184</v>
      </c>
      <c r="B740" t="s">
        <v>6487</v>
      </c>
      <c r="C740" s="103">
        <v>4779</v>
      </c>
      <c r="D740" s="106">
        <v>0.3</v>
      </c>
      <c r="E740" s="103">
        <f t="shared" ref="E740:E748" si="12">C740*0.7</f>
        <v>3345.2999999999997</v>
      </c>
    </row>
    <row r="741" spans="1:5">
      <c r="A741" s="2">
        <v>65185</v>
      </c>
      <c r="B741" t="s">
        <v>6488</v>
      </c>
      <c r="C741" s="103">
        <v>4779</v>
      </c>
      <c r="D741" s="106">
        <v>0.3</v>
      </c>
      <c r="E741" s="103">
        <f t="shared" si="12"/>
        <v>3345.2999999999997</v>
      </c>
    </row>
    <row r="742" spans="1:5">
      <c r="A742" s="2">
        <v>65190</v>
      </c>
      <c r="B742" t="s">
        <v>6489</v>
      </c>
      <c r="C742" s="103">
        <v>1153</v>
      </c>
      <c r="D742" s="106">
        <v>0.3</v>
      </c>
      <c r="E742" s="103">
        <f t="shared" si="12"/>
        <v>807.09999999999991</v>
      </c>
    </row>
    <row r="743" spans="1:5">
      <c r="A743" s="2">
        <v>65191</v>
      </c>
      <c r="B743" t="s">
        <v>6490</v>
      </c>
      <c r="C743" s="103">
        <v>0</v>
      </c>
      <c r="D743" s="106">
        <v>0.3</v>
      </c>
      <c r="E743" s="103">
        <f t="shared" si="12"/>
        <v>0</v>
      </c>
    </row>
    <row r="744" spans="1:5">
      <c r="A744" s="2">
        <v>65192</v>
      </c>
      <c r="B744" t="s">
        <v>6491</v>
      </c>
      <c r="C744" s="103">
        <v>0</v>
      </c>
      <c r="D744" s="106">
        <v>0.3</v>
      </c>
      <c r="E744" s="103">
        <f t="shared" si="12"/>
        <v>0</v>
      </c>
    </row>
    <row r="745" spans="1:5">
      <c r="A745" s="2">
        <v>65193</v>
      </c>
      <c r="B745" t="s">
        <v>6492</v>
      </c>
      <c r="C745" s="103">
        <v>0</v>
      </c>
      <c r="D745" s="106">
        <v>0.3</v>
      </c>
      <c r="E745" s="103">
        <f t="shared" si="12"/>
        <v>0</v>
      </c>
    </row>
    <row r="746" spans="1:5">
      <c r="A746" s="2">
        <v>65194</v>
      </c>
      <c r="B746" t="s">
        <v>6493</v>
      </c>
      <c r="C746" s="103">
        <v>0</v>
      </c>
      <c r="D746" s="106">
        <v>0.3</v>
      </c>
      <c r="E746" s="103">
        <f t="shared" si="12"/>
        <v>0</v>
      </c>
    </row>
    <row r="747" spans="1:5">
      <c r="A747" s="2">
        <v>65195</v>
      </c>
      <c r="B747" t="s">
        <v>6494</v>
      </c>
      <c r="C747" s="103">
        <v>0</v>
      </c>
      <c r="D747" s="106">
        <v>0.3</v>
      </c>
      <c r="E747" s="103">
        <f t="shared" si="12"/>
        <v>0</v>
      </c>
    </row>
    <row r="748" spans="1:5">
      <c r="A748" s="2">
        <v>65197</v>
      </c>
      <c r="B748" t="s">
        <v>6495</v>
      </c>
      <c r="C748" s="103">
        <v>6992</v>
      </c>
      <c r="D748" s="106">
        <v>0.3</v>
      </c>
      <c r="E748" s="103">
        <f t="shared" si="12"/>
        <v>4894.3999999999996</v>
      </c>
    </row>
    <row r="749" spans="1:5" hidden="1">
      <c r="A749" s="2">
        <v>65212</v>
      </c>
      <c r="B749" t="s">
        <v>6496</v>
      </c>
      <c r="C749" s="103">
        <v>2967</v>
      </c>
      <c r="D749" s="106">
        <v>0.02</v>
      </c>
      <c r="E749" s="103">
        <f t="shared" ref="E749" si="13">C749*0.98</f>
        <v>2907.66</v>
      </c>
    </row>
    <row r="750" spans="1:5" hidden="1">
      <c r="A750" s="2">
        <v>65213</v>
      </c>
      <c r="B750" t="s">
        <v>6497</v>
      </c>
      <c r="C750" s="103">
        <v>1648</v>
      </c>
      <c r="D750" s="106">
        <v>0.02</v>
      </c>
      <c r="E750" s="103">
        <f t="shared" ref="E750:E752" si="14">C750*0.98</f>
        <v>1615.04</v>
      </c>
    </row>
    <row r="751" spans="1:5" hidden="1">
      <c r="A751" s="2">
        <v>65214</v>
      </c>
      <c r="B751" t="s">
        <v>6498</v>
      </c>
      <c r="C751" s="103">
        <v>1976</v>
      </c>
      <c r="D751" s="106">
        <v>0.02</v>
      </c>
      <c r="E751" s="103">
        <f t="shared" si="14"/>
        <v>1936.48</v>
      </c>
    </row>
    <row r="752" spans="1:5" hidden="1">
      <c r="A752" s="2">
        <v>65215</v>
      </c>
      <c r="B752" t="s">
        <v>6499</v>
      </c>
      <c r="C752" s="103">
        <v>1153</v>
      </c>
      <c r="D752" s="106">
        <v>0.02</v>
      </c>
      <c r="E752" s="103">
        <f t="shared" si="14"/>
        <v>1129.94</v>
      </c>
    </row>
    <row r="753" spans="1:5">
      <c r="A753" s="2">
        <v>65216</v>
      </c>
      <c r="B753" t="s">
        <v>6500</v>
      </c>
      <c r="C753" s="103">
        <v>392</v>
      </c>
      <c r="D753" s="106">
        <v>0.3</v>
      </c>
      <c r="E753" s="103">
        <f t="shared" ref="E753:E754" si="15">C753*0.7</f>
        <v>274.39999999999998</v>
      </c>
    </row>
    <row r="754" spans="1:5">
      <c r="A754" s="2">
        <v>65217</v>
      </c>
      <c r="B754" t="s">
        <v>6501</v>
      </c>
      <c r="C754" s="103">
        <v>941</v>
      </c>
      <c r="D754" s="106">
        <v>0.3</v>
      </c>
      <c r="E754" s="103">
        <f t="shared" si="15"/>
        <v>658.69999999999993</v>
      </c>
    </row>
    <row r="755" spans="1:5" hidden="1">
      <c r="A755" s="2">
        <v>65218</v>
      </c>
      <c r="B755" t="s">
        <v>6502</v>
      </c>
      <c r="C755" s="103">
        <v>19138</v>
      </c>
      <c r="D755" s="106">
        <v>0.02</v>
      </c>
      <c r="E755" s="103">
        <f t="shared" ref="E755" si="16">C755*0.98</f>
        <v>18755.239999999998</v>
      </c>
    </row>
    <row r="756" spans="1:5" hidden="1">
      <c r="A756" s="2">
        <v>65222</v>
      </c>
      <c r="B756" t="s">
        <v>6503</v>
      </c>
      <c r="C756" s="103">
        <v>9657</v>
      </c>
      <c r="D756" s="106">
        <v>0.05</v>
      </c>
      <c r="E756" s="103">
        <f>C756*0.95</f>
        <v>9174.15</v>
      </c>
    </row>
    <row r="757" spans="1:5" hidden="1">
      <c r="A757" s="2">
        <v>65223</v>
      </c>
      <c r="B757" t="s">
        <v>6504</v>
      </c>
      <c r="C757" s="103">
        <v>14071</v>
      </c>
      <c r="D757" s="106">
        <v>0.05</v>
      </c>
      <c r="E757" s="103">
        <f t="shared" ref="E757:E759" si="17">C757*0.95</f>
        <v>13367.449999999999</v>
      </c>
    </row>
    <row r="758" spans="1:5" hidden="1">
      <c r="A758" s="2">
        <v>65224</v>
      </c>
      <c r="B758" t="s">
        <v>6505</v>
      </c>
      <c r="C758" s="103">
        <v>18762</v>
      </c>
      <c r="D758" s="106">
        <v>0.05</v>
      </c>
      <c r="E758" s="103">
        <f t="shared" si="17"/>
        <v>17823.899999999998</v>
      </c>
    </row>
    <row r="759" spans="1:5" hidden="1">
      <c r="A759" s="2">
        <v>65225</v>
      </c>
      <c r="B759" t="s">
        <v>6506</v>
      </c>
      <c r="C759" s="103">
        <v>23452</v>
      </c>
      <c r="D759" s="106">
        <v>0.05</v>
      </c>
      <c r="E759" s="103">
        <f t="shared" si="17"/>
        <v>22279.399999999998</v>
      </c>
    </row>
    <row r="760" spans="1:5">
      <c r="A760" s="2">
        <v>65226</v>
      </c>
      <c r="B760" t="s">
        <v>6507</v>
      </c>
      <c r="C760" s="103">
        <v>706</v>
      </c>
      <c r="D760" s="106">
        <v>0.3</v>
      </c>
      <c r="E760" s="103">
        <f t="shared" ref="E760:E822" si="18">C760*0.7</f>
        <v>494.2</v>
      </c>
    </row>
    <row r="761" spans="1:5">
      <c r="A761" s="2">
        <v>65227</v>
      </c>
      <c r="B761" t="s">
        <v>6508</v>
      </c>
      <c r="C761" s="103">
        <v>471</v>
      </c>
      <c r="D761" s="106">
        <v>0.3</v>
      </c>
      <c r="E761" s="103">
        <f t="shared" si="18"/>
        <v>329.7</v>
      </c>
    </row>
    <row r="762" spans="1:5">
      <c r="A762" s="2">
        <v>65228</v>
      </c>
      <c r="B762" t="s">
        <v>6509</v>
      </c>
      <c r="C762" s="103">
        <v>314</v>
      </c>
      <c r="D762" s="106">
        <v>0.3</v>
      </c>
      <c r="E762" s="103">
        <f t="shared" si="18"/>
        <v>219.79999999999998</v>
      </c>
    </row>
    <row r="763" spans="1:5">
      <c r="A763" s="2">
        <v>65229</v>
      </c>
      <c r="B763" t="s">
        <v>6510</v>
      </c>
      <c r="C763" s="103">
        <v>785</v>
      </c>
      <c r="D763" s="106">
        <v>0.3</v>
      </c>
      <c r="E763" s="103">
        <f t="shared" si="18"/>
        <v>549.5</v>
      </c>
    </row>
    <row r="764" spans="1:5">
      <c r="A764" s="2">
        <v>65230</v>
      </c>
      <c r="B764" t="s">
        <v>6511</v>
      </c>
      <c r="C764" s="103">
        <v>1019</v>
      </c>
      <c r="D764" s="106">
        <v>0.3</v>
      </c>
      <c r="E764" s="103">
        <f t="shared" si="18"/>
        <v>713.3</v>
      </c>
    </row>
    <row r="765" spans="1:5">
      <c r="A765" s="2">
        <v>65231</v>
      </c>
      <c r="B765" t="s">
        <v>6512</v>
      </c>
      <c r="C765" s="103">
        <v>628</v>
      </c>
      <c r="D765" s="106">
        <v>0.3</v>
      </c>
      <c r="E765" s="103">
        <f t="shared" si="18"/>
        <v>439.59999999999997</v>
      </c>
    </row>
    <row r="766" spans="1:5">
      <c r="A766" s="2">
        <v>65232</v>
      </c>
      <c r="B766" t="s">
        <v>6513</v>
      </c>
      <c r="C766" s="103">
        <v>706</v>
      </c>
      <c r="D766" s="106">
        <v>0.3</v>
      </c>
      <c r="E766" s="103">
        <f t="shared" si="18"/>
        <v>494.2</v>
      </c>
    </row>
    <row r="767" spans="1:5">
      <c r="A767" s="2">
        <v>65233</v>
      </c>
      <c r="B767" t="s">
        <v>6514</v>
      </c>
      <c r="C767" s="103">
        <v>471</v>
      </c>
      <c r="D767" s="106">
        <v>0.3</v>
      </c>
      <c r="E767" s="103">
        <f t="shared" si="18"/>
        <v>329.7</v>
      </c>
    </row>
    <row r="768" spans="1:5">
      <c r="A768" s="2">
        <v>65234</v>
      </c>
      <c r="B768" t="s">
        <v>6515</v>
      </c>
      <c r="C768" s="103">
        <v>785</v>
      </c>
      <c r="D768" s="106">
        <v>0.3</v>
      </c>
      <c r="E768" s="103">
        <f t="shared" si="18"/>
        <v>549.5</v>
      </c>
    </row>
    <row r="769" spans="1:5">
      <c r="A769" s="2">
        <v>65235</v>
      </c>
      <c r="B769" t="s">
        <v>6516</v>
      </c>
      <c r="C769" s="103">
        <v>1019</v>
      </c>
      <c r="D769" s="106">
        <v>0.3</v>
      </c>
      <c r="E769" s="103">
        <f t="shared" si="18"/>
        <v>713.3</v>
      </c>
    </row>
    <row r="770" spans="1:5">
      <c r="A770" s="2">
        <v>65236</v>
      </c>
      <c r="B770" t="s">
        <v>6517</v>
      </c>
      <c r="C770" s="103">
        <v>1873</v>
      </c>
      <c r="D770" s="106">
        <v>0.3</v>
      </c>
      <c r="E770" s="103">
        <f t="shared" si="18"/>
        <v>1311.1</v>
      </c>
    </row>
    <row r="771" spans="1:5">
      <c r="A771" s="2">
        <v>65237</v>
      </c>
      <c r="B771" t="s">
        <v>6518</v>
      </c>
      <c r="C771" s="103">
        <v>2095</v>
      </c>
      <c r="D771" s="106">
        <v>0.3</v>
      </c>
      <c r="E771" s="103">
        <f t="shared" si="18"/>
        <v>1466.5</v>
      </c>
    </row>
    <row r="772" spans="1:5">
      <c r="A772" s="2">
        <v>65238</v>
      </c>
      <c r="B772" t="s">
        <v>6519</v>
      </c>
      <c r="C772" s="103">
        <v>1873</v>
      </c>
      <c r="D772" s="106">
        <v>0.3</v>
      </c>
      <c r="E772" s="103">
        <f t="shared" si="18"/>
        <v>1311.1</v>
      </c>
    </row>
    <row r="773" spans="1:5">
      <c r="A773" s="2">
        <v>65239</v>
      </c>
      <c r="B773" t="s">
        <v>6520</v>
      </c>
      <c r="C773" s="103">
        <v>2095</v>
      </c>
      <c r="D773" s="106">
        <v>0.3</v>
      </c>
      <c r="E773" s="103">
        <f t="shared" si="18"/>
        <v>1466.5</v>
      </c>
    </row>
    <row r="774" spans="1:5">
      <c r="A774" s="2">
        <v>65240</v>
      </c>
      <c r="B774" t="s">
        <v>6521</v>
      </c>
      <c r="C774" s="103">
        <v>1873</v>
      </c>
      <c r="D774" s="106">
        <v>0.3</v>
      </c>
      <c r="E774" s="103">
        <f t="shared" si="18"/>
        <v>1311.1</v>
      </c>
    </row>
    <row r="775" spans="1:5">
      <c r="A775" s="2">
        <v>65241</v>
      </c>
      <c r="B775" t="s">
        <v>6522</v>
      </c>
      <c r="C775" s="103">
        <v>2095</v>
      </c>
      <c r="D775" s="106">
        <v>0.3</v>
      </c>
      <c r="E775" s="103">
        <f t="shared" si="18"/>
        <v>1466.5</v>
      </c>
    </row>
    <row r="776" spans="1:5">
      <c r="A776" s="2">
        <v>65242</v>
      </c>
      <c r="B776" t="s">
        <v>6523</v>
      </c>
      <c r="C776" s="103">
        <v>1873</v>
      </c>
      <c r="D776" s="106">
        <v>0.3</v>
      </c>
      <c r="E776" s="103">
        <f t="shared" si="18"/>
        <v>1311.1</v>
      </c>
    </row>
    <row r="777" spans="1:5">
      <c r="A777" s="2">
        <v>65243</v>
      </c>
      <c r="B777" t="s">
        <v>6524</v>
      </c>
      <c r="C777" s="103">
        <v>2095</v>
      </c>
      <c r="D777" s="106">
        <v>0.3</v>
      </c>
      <c r="E777" s="103">
        <f t="shared" si="18"/>
        <v>1466.5</v>
      </c>
    </row>
    <row r="778" spans="1:5">
      <c r="A778" s="2">
        <v>65244</v>
      </c>
      <c r="B778" t="s">
        <v>6525</v>
      </c>
      <c r="C778" s="103">
        <v>1873</v>
      </c>
      <c r="D778" s="106">
        <v>0.3</v>
      </c>
      <c r="E778" s="103">
        <f t="shared" si="18"/>
        <v>1311.1</v>
      </c>
    </row>
    <row r="779" spans="1:5">
      <c r="A779" s="2">
        <v>65245</v>
      </c>
      <c r="B779" t="s">
        <v>6526</v>
      </c>
      <c r="C779" s="103">
        <v>2095</v>
      </c>
      <c r="D779" s="106">
        <v>0.3</v>
      </c>
      <c r="E779" s="103">
        <f t="shared" si="18"/>
        <v>1466.5</v>
      </c>
    </row>
    <row r="780" spans="1:5">
      <c r="A780" s="2">
        <v>65246</v>
      </c>
      <c r="B780" t="s">
        <v>6527</v>
      </c>
      <c r="C780" s="103">
        <v>1873</v>
      </c>
      <c r="D780" s="106">
        <v>0.3</v>
      </c>
      <c r="E780" s="103">
        <f t="shared" si="18"/>
        <v>1311.1</v>
      </c>
    </row>
    <row r="781" spans="1:5">
      <c r="A781" s="2">
        <v>65247</v>
      </c>
      <c r="B781" t="s">
        <v>6528</v>
      </c>
      <c r="C781" s="103">
        <v>2095</v>
      </c>
      <c r="D781" s="106">
        <v>0.3</v>
      </c>
      <c r="E781" s="103">
        <f t="shared" si="18"/>
        <v>1466.5</v>
      </c>
    </row>
    <row r="782" spans="1:5">
      <c r="A782" s="2">
        <v>65264</v>
      </c>
      <c r="B782" t="s">
        <v>6529</v>
      </c>
      <c r="C782" s="103">
        <v>1873</v>
      </c>
      <c r="D782" s="106">
        <v>0.3</v>
      </c>
      <c r="E782" s="103">
        <f t="shared" si="18"/>
        <v>1311.1</v>
      </c>
    </row>
    <row r="783" spans="1:5">
      <c r="A783" s="2">
        <v>65265</v>
      </c>
      <c r="B783" t="s">
        <v>6530</v>
      </c>
      <c r="C783" s="103">
        <v>1873</v>
      </c>
      <c r="D783" s="106">
        <v>0.3</v>
      </c>
      <c r="E783" s="103">
        <f t="shared" si="18"/>
        <v>1311.1</v>
      </c>
    </row>
    <row r="784" spans="1:5">
      <c r="A784" s="2">
        <v>65266</v>
      </c>
      <c r="B784" t="s">
        <v>6531</v>
      </c>
      <c r="C784" s="103">
        <v>2095</v>
      </c>
      <c r="D784" s="106">
        <v>0.3</v>
      </c>
      <c r="E784" s="103">
        <f t="shared" si="18"/>
        <v>1466.5</v>
      </c>
    </row>
    <row r="785" spans="1:5">
      <c r="A785" s="2">
        <v>65267</v>
      </c>
      <c r="B785" t="s">
        <v>6532</v>
      </c>
      <c r="C785" s="103">
        <v>1873</v>
      </c>
      <c r="D785" s="106">
        <v>0.3</v>
      </c>
      <c r="E785" s="103">
        <f t="shared" si="18"/>
        <v>1311.1</v>
      </c>
    </row>
    <row r="786" spans="1:5">
      <c r="A786" s="2">
        <v>65268</v>
      </c>
      <c r="B786" t="s">
        <v>6533</v>
      </c>
      <c r="C786" s="103">
        <v>2095</v>
      </c>
      <c r="D786" s="106">
        <v>0.3</v>
      </c>
      <c r="E786" s="103">
        <f t="shared" si="18"/>
        <v>1466.5</v>
      </c>
    </row>
    <row r="787" spans="1:5">
      <c r="A787" s="2">
        <v>65269</v>
      </c>
      <c r="B787" t="s">
        <v>6534</v>
      </c>
      <c r="C787" s="103">
        <v>1873</v>
      </c>
      <c r="D787" s="106">
        <v>0.3</v>
      </c>
      <c r="E787" s="103">
        <f t="shared" si="18"/>
        <v>1311.1</v>
      </c>
    </row>
    <row r="788" spans="1:5">
      <c r="A788" s="2">
        <v>65270</v>
      </c>
      <c r="B788" t="s">
        <v>6535</v>
      </c>
      <c r="C788" s="103">
        <v>2095</v>
      </c>
      <c r="D788" s="106">
        <v>0.3</v>
      </c>
      <c r="E788" s="103">
        <f t="shared" si="18"/>
        <v>1466.5</v>
      </c>
    </row>
    <row r="789" spans="1:5">
      <c r="A789" s="2">
        <v>65271</v>
      </c>
      <c r="B789" t="s">
        <v>6536</v>
      </c>
      <c r="C789" s="103">
        <v>2022</v>
      </c>
      <c r="D789" s="106">
        <v>0.3</v>
      </c>
      <c r="E789" s="103">
        <f t="shared" si="18"/>
        <v>1415.3999999999999</v>
      </c>
    </row>
    <row r="790" spans="1:5">
      <c r="A790" s="2">
        <v>65272</v>
      </c>
      <c r="B790" t="s">
        <v>6537</v>
      </c>
      <c r="C790" s="103">
        <v>2244</v>
      </c>
      <c r="D790" s="106">
        <v>0.3</v>
      </c>
      <c r="E790" s="103">
        <f t="shared" si="18"/>
        <v>1570.8</v>
      </c>
    </row>
    <row r="791" spans="1:5">
      <c r="A791" s="2">
        <v>66500</v>
      </c>
      <c r="B791" t="s">
        <v>6538</v>
      </c>
      <c r="C791" s="103">
        <v>4776</v>
      </c>
      <c r="D791" s="106">
        <v>0.3</v>
      </c>
      <c r="E791" s="103">
        <f t="shared" si="18"/>
        <v>3343.2</v>
      </c>
    </row>
    <row r="792" spans="1:5">
      <c r="A792" s="2">
        <v>66503</v>
      </c>
      <c r="B792" t="s">
        <v>6539</v>
      </c>
      <c r="C792" s="103">
        <v>6161</v>
      </c>
      <c r="D792" s="106">
        <v>0.3</v>
      </c>
      <c r="E792" s="103">
        <f t="shared" si="18"/>
        <v>4312.7</v>
      </c>
    </row>
    <row r="793" spans="1:5">
      <c r="A793" s="2">
        <v>66506</v>
      </c>
      <c r="B793" t="s">
        <v>6540</v>
      </c>
      <c r="C793" s="103">
        <v>6391</v>
      </c>
      <c r="D793" s="106">
        <v>0.3</v>
      </c>
      <c r="E793" s="103">
        <f t="shared" si="18"/>
        <v>4473.7</v>
      </c>
    </row>
    <row r="794" spans="1:5">
      <c r="A794" s="2">
        <v>66507</v>
      </c>
      <c r="B794" t="s">
        <v>6541</v>
      </c>
      <c r="C794" s="103">
        <v>8972</v>
      </c>
      <c r="D794" s="106">
        <v>0.3</v>
      </c>
      <c r="E794" s="103">
        <f t="shared" si="18"/>
        <v>6280.4</v>
      </c>
    </row>
    <row r="795" spans="1:5">
      <c r="A795" s="2">
        <v>66517</v>
      </c>
      <c r="B795" t="s">
        <v>6542</v>
      </c>
      <c r="C795" s="103">
        <v>6310</v>
      </c>
      <c r="D795" s="106">
        <v>0.3</v>
      </c>
      <c r="E795" s="103">
        <f t="shared" si="18"/>
        <v>4417</v>
      </c>
    </row>
    <row r="796" spans="1:5">
      <c r="A796" s="2">
        <v>66519</v>
      </c>
      <c r="B796" t="s">
        <v>6543</v>
      </c>
      <c r="C796" s="103">
        <v>12337</v>
      </c>
      <c r="D796" s="106">
        <v>0.3</v>
      </c>
      <c r="E796" s="103">
        <f t="shared" si="18"/>
        <v>8635.9</v>
      </c>
    </row>
    <row r="797" spans="1:5">
      <c r="A797" s="2">
        <v>66523</v>
      </c>
      <c r="B797" t="s">
        <v>6544</v>
      </c>
      <c r="C797" s="103">
        <v>10009</v>
      </c>
      <c r="D797" s="106">
        <v>0.3</v>
      </c>
      <c r="E797" s="103">
        <f t="shared" si="18"/>
        <v>7006.2999999999993</v>
      </c>
    </row>
    <row r="798" spans="1:5">
      <c r="A798" s="2">
        <v>66524</v>
      </c>
      <c r="B798" t="s">
        <v>6545</v>
      </c>
      <c r="C798" s="103">
        <v>1598</v>
      </c>
      <c r="D798" s="106">
        <v>0.3</v>
      </c>
      <c r="E798" s="103">
        <f t="shared" si="18"/>
        <v>1118.5999999999999</v>
      </c>
    </row>
    <row r="799" spans="1:5">
      <c r="A799" s="2">
        <v>66525</v>
      </c>
      <c r="B799" t="s">
        <v>6546</v>
      </c>
      <c r="C799" s="103">
        <v>15722</v>
      </c>
      <c r="D799" s="106">
        <v>0.3</v>
      </c>
      <c r="E799" s="103">
        <f t="shared" si="18"/>
        <v>11005.4</v>
      </c>
    </row>
    <row r="800" spans="1:5">
      <c r="A800" s="2">
        <v>66534</v>
      </c>
      <c r="B800" t="s">
        <v>6547</v>
      </c>
      <c r="C800" s="103">
        <v>5351</v>
      </c>
      <c r="D800" s="106">
        <v>0.3</v>
      </c>
      <c r="E800" s="103">
        <f t="shared" si="18"/>
        <v>3745.7</v>
      </c>
    </row>
    <row r="801" spans="1:5">
      <c r="A801" s="2">
        <v>66535</v>
      </c>
      <c r="B801" t="s">
        <v>6548</v>
      </c>
      <c r="C801" s="103">
        <v>1595</v>
      </c>
      <c r="D801" s="106">
        <v>0.3</v>
      </c>
      <c r="E801" s="103">
        <f t="shared" si="18"/>
        <v>1116.5</v>
      </c>
    </row>
    <row r="802" spans="1:5">
      <c r="A802" s="2">
        <v>66536</v>
      </c>
      <c r="B802" t="s">
        <v>6549</v>
      </c>
      <c r="C802" s="103">
        <v>1890</v>
      </c>
      <c r="D802" s="106">
        <v>0.3</v>
      </c>
      <c r="E802" s="103">
        <f t="shared" si="18"/>
        <v>1323</v>
      </c>
    </row>
    <row r="803" spans="1:5">
      <c r="A803" s="2">
        <v>66537</v>
      </c>
      <c r="B803" t="s">
        <v>6550</v>
      </c>
      <c r="C803" s="103">
        <v>2193</v>
      </c>
      <c r="D803" s="106">
        <v>0.3</v>
      </c>
      <c r="E803" s="103">
        <f t="shared" si="18"/>
        <v>1535.1</v>
      </c>
    </row>
    <row r="804" spans="1:5">
      <c r="A804" s="2">
        <v>66538</v>
      </c>
      <c r="B804" t="s">
        <v>6551</v>
      </c>
      <c r="C804" s="103">
        <v>1849</v>
      </c>
      <c r="D804" s="106">
        <v>0.3</v>
      </c>
      <c r="E804" s="103">
        <f t="shared" si="18"/>
        <v>1294.3</v>
      </c>
    </row>
    <row r="805" spans="1:5">
      <c r="A805" s="2">
        <v>66540</v>
      </c>
      <c r="B805" t="s">
        <v>6552</v>
      </c>
      <c r="C805" s="103">
        <v>2401</v>
      </c>
      <c r="D805" s="106">
        <v>0.3</v>
      </c>
      <c r="E805" s="103">
        <f t="shared" si="18"/>
        <v>1680.6999999999998</v>
      </c>
    </row>
    <row r="806" spans="1:5">
      <c r="A806" s="2">
        <v>66541</v>
      </c>
      <c r="B806" t="s">
        <v>6553</v>
      </c>
      <c r="C806" s="103">
        <v>1626</v>
      </c>
      <c r="D806" s="106">
        <v>0.3</v>
      </c>
      <c r="E806" s="103">
        <f t="shared" si="18"/>
        <v>1138.1999999999998</v>
      </c>
    </row>
    <row r="807" spans="1:5">
      <c r="A807" s="2">
        <v>66542</v>
      </c>
      <c r="B807" t="s">
        <v>6554</v>
      </c>
      <c r="C807" s="103">
        <v>1891</v>
      </c>
      <c r="D807" s="106">
        <v>0.3</v>
      </c>
      <c r="E807" s="103">
        <f t="shared" si="18"/>
        <v>1323.6999999999998</v>
      </c>
    </row>
    <row r="808" spans="1:5">
      <c r="A808" s="2">
        <v>66544</v>
      </c>
      <c r="B808" t="s">
        <v>6555</v>
      </c>
      <c r="C808" s="103">
        <v>1626</v>
      </c>
      <c r="D808" s="106">
        <v>0.3</v>
      </c>
      <c r="E808" s="103">
        <f t="shared" si="18"/>
        <v>1138.1999999999998</v>
      </c>
    </row>
    <row r="809" spans="1:5">
      <c r="A809" s="2">
        <v>66545</v>
      </c>
      <c r="B809" t="s">
        <v>6556</v>
      </c>
      <c r="C809" s="103">
        <v>1582</v>
      </c>
      <c r="D809" s="106">
        <v>0.3</v>
      </c>
      <c r="E809" s="103">
        <f t="shared" si="18"/>
        <v>1107.3999999999999</v>
      </c>
    </row>
    <row r="810" spans="1:5">
      <c r="A810" s="2">
        <v>66546</v>
      </c>
      <c r="B810" t="s">
        <v>6557</v>
      </c>
      <c r="C810" s="103">
        <v>1626</v>
      </c>
      <c r="D810" s="106">
        <v>0.3</v>
      </c>
      <c r="E810" s="103">
        <f t="shared" si="18"/>
        <v>1138.1999999999998</v>
      </c>
    </row>
    <row r="811" spans="1:5">
      <c r="A811" s="2">
        <v>66547</v>
      </c>
      <c r="B811" t="s">
        <v>6558</v>
      </c>
      <c r="C811" s="103">
        <v>1891</v>
      </c>
      <c r="D811" s="106">
        <v>0.3</v>
      </c>
      <c r="E811" s="103">
        <f t="shared" si="18"/>
        <v>1323.6999999999998</v>
      </c>
    </row>
    <row r="812" spans="1:5">
      <c r="A812" s="2">
        <v>66548</v>
      </c>
      <c r="B812" t="s">
        <v>6559</v>
      </c>
      <c r="C812" s="103">
        <v>1392</v>
      </c>
      <c r="D812" s="106">
        <v>0.3</v>
      </c>
      <c r="E812" s="103">
        <f t="shared" si="18"/>
        <v>974.4</v>
      </c>
    </row>
    <row r="813" spans="1:5">
      <c r="A813" s="2">
        <v>66562</v>
      </c>
      <c r="B813" t="s">
        <v>6560</v>
      </c>
      <c r="C813" s="103">
        <v>192</v>
      </c>
      <c r="D813" s="106">
        <v>0.3</v>
      </c>
      <c r="E813" s="103">
        <f t="shared" si="18"/>
        <v>134.39999999999998</v>
      </c>
    </row>
    <row r="814" spans="1:5">
      <c r="A814" s="2">
        <v>66563</v>
      </c>
      <c r="B814" t="s">
        <v>6561</v>
      </c>
      <c r="C814" s="103">
        <v>1388</v>
      </c>
      <c r="D814" s="106">
        <v>0.3</v>
      </c>
      <c r="E814" s="103">
        <f t="shared" si="18"/>
        <v>971.59999999999991</v>
      </c>
    </row>
    <row r="815" spans="1:5">
      <c r="A815" s="2">
        <v>66564</v>
      </c>
      <c r="B815" t="s">
        <v>6562</v>
      </c>
      <c r="C815" s="103">
        <v>1394</v>
      </c>
      <c r="D815" s="106">
        <v>0.3</v>
      </c>
      <c r="E815" s="103">
        <f t="shared" si="18"/>
        <v>975.8</v>
      </c>
    </row>
    <row r="816" spans="1:5">
      <c r="A816" s="2">
        <v>66565</v>
      </c>
      <c r="B816" t="s">
        <v>6563</v>
      </c>
      <c r="C816" s="103">
        <v>1394</v>
      </c>
      <c r="D816" s="106">
        <v>0.3</v>
      </c>
      <c r="E816" s="103">
        <f t="shared" si="18"/>
        <v>975.8</v>
      </c>
    </row>
    <row r="817" spans="1:5">
      <c r="A817" s="2">
        <v>66566</v>
      </c>
      <c r="B817" t="s">
        <v>6564</v>
      </c>
      <c r="C817" s="103">
        <v>1586</v>
      </c>
      <c r="D817" s="106">
        <v>0.3</v>
      </c>
      <c r="E817" s="103">
        <f t="shared" si="18"/>
        <v>1110.1999999999998</v>
      </c>
    </row>
    <row r="818" spans="1:5">
      <c r="A818" s="2">
        <v>66567</v>
      </c>
      <c r="B818" t="s">
        <v>6553</v>
      </c>
      <c r="C818" s="103">
        <v>1844</v>
      </c>
      <c r="D818" s="106">
        <v>0.3</v>
      </c>
      <c r="E818" s="103">
        <f t="shared" si="18"/>
        <v>1290.8</v>
      </c>
    </row>
    <row r="819" spans="1:5">
      <c r="A819" s="2">
        <v>66572</v>
      </c>
      <c r="B819" t="s">
        <v>6565</v>
      </c>
      <c r="C819" s="103">
        <v>39140</v>
      </c>
      <c r="D819" s="106">
        <v>0.3</v>
      </c>
      <c r="E819" s="103">
        <f t="shared" si="18"/>
        <v>27398</v>
      </c>
    </row>
    <row r="820" spans="1:5">
      <c r="A820" s="2">
        <v>66573</v>
      </c>
      <c r="B820" t="s">
        <v>6566</v>
      </c>
      <c r="C820" s="103">
        <v>12908</v>
      </c>
      <c r="D820" s="106">
        <v>0.3</v>
      </c>
      <c r="E820" s="103">
        <f t="shared" si="18"/>
        <v>9035.5999999999985</v>
      </c>
    </row>
    <row r="821" spans="1:5">
      <c r="A821" s="2">
        <v>66574</v>
      </c>
      <c r="B821" t="s">
        <v>6567</v>
      </c>
      <c r="C821" s="103">
        <v>13298</v>
      </c>
      <c r="D821" s="106">
        <v>0.3</v>
      </c>
      <c r="E821" s="103">
        <f t="shared" si="18"/>
        <v>9308.5999999999985</v>
      </c>
    </row>
    <row r="822" spans="1:5">
      <c r="A822" s="2">
        <v>66575</v>
      </c>
      <c r="B822" t="s">
        <v>6538</v>
      </c>
      <c r="C822" s="103">
        <v>1515</v>
      </c>
      <c r="D822" s="106">
        <v>0.3</v>
      </c>
      <c r="E822" s="103">
        <f t="shared" si="18"/>
        <v>1060.5</v>
      </c>
    </row>
    <row r="823" spans="1:5" hidden="1">
      <c r="A823" s="2">
        <v>66576</v>
      </c>
      <c r="B823" t="s">
        <v>6568</v>
      </c>
      <c r="C823" s="103">
        <v>86</v>
      </c>
      <c r="D823" s="106">
        <v>0.02</v>
      </c>
      <c r="E823" s="103">
        <f>C823*0.98</f>
        <v>84.28</v>
      </c>
    </row>
    <row r="824" spans="1:5" hidden="1">
      <c r="A824" s="2">
        <v>66577</v>
      </c>
      <c r="B824" t="s">
        <v>6569</v>
      </c>
      <c r="C824" s="103">
        <v>75</v>
      </c>
      <c r="D824" s="106">
        <v>0.02</v>
      </c>
      <c r="E824" s="103">
        <f>C824*0.98</f>
        <v>73.5</v>
      </c>
    </row>
    <row r="825" spans="1:5" hidden="1">
      <c r="A825" s="2">
        <v>66600</v>
      </c>
      <c r="B825" t="s">
        <v>6570</v>
      </c>
      <c r="C825" s="103">
        <v>4610</v>
      </c>
      <c r="D825" s="106">
        <v>0.05</v>
      </c>
      <c r="E825" s="103">
        <f>C825*0.95</f>
        <v>4379.5</v>
      </c>
    </row>
    <row r="826" spans="1:5" hidden="1">
      <c r="A826" s="2">
        <v>66601</v>
      </c>
      <c r="B826" t="s">
        <v>6571</v>
      </c>
      <c r="C826" s="103">
        <v>4861</v>
      </c>
      <c r="D826" s="106">
        <v>0.05</v>
      </c>
      <c r="E826" s="103">
        <f t="shared" ref="E826:E889" si="19">C826*0.95</f>
        <v>4617.95</v>
      </c>
    </row>
    <row r="827" spans="1:5" hidden="1">
      <c r="A827" s="2">
        <v>66602</v>
      </c>
      <c r="B827" t="s">
        <v>6572</v>
      </c>
      <c r="C827" s="103">
        <v>5066</v>
      </c>
      <c r="D827" s="106">
        <v>0.05</v>
      </c>
      <c r="E827" s="103">
        <f t="shared" si="19"/>
        <v>4812.7</v>
      </c>
    </row>
    <row r="828" spans="1:5" hidden="1">
      <c r="A828" s="2">
        <v>66603</v>
      </c>
      <c r="B828" t="s">
        <v>6573</v>
      </c>
      <c r="C828" s="103">
        <v>5480</v>
      </c>
      <c r="D828" s="106">
        <v>0.05</v>
      </c>
      <c r="E828" s="103">
        <f t="shared" si="19"/>
        <v>5206</v>
      </c>
    </row>
    <row r="829" spans="1:5" hidden="1">
      <c r="A829" s="2">
        <v>66604</v>
      </c>
      <c r="B829" t="s">
        <v>6574</v>
      </c>
      <c r="C829" s="103">
        <v>6128</v>
      </c>
      <c r="D829" s="106">
        <v>0.05</v>
      </c>
      <c r="E829" s="103">
        <f t="shared" si="19"/>
        <v>5821.5999999999995</v>
      </c>
    </row>
    <row r="830" spans="1:5" hidden="1">
      <c r="A830" s="2">
        <v>66605</v>
      </c>
      <c r="B830" t="s">
        <v>6575</v>
      </c>
      <c r="C830" s="103">
        <v>6903</v>
      </c>
      <c r="D830" s="106">
        <v>0.05</v>
      </c>
      <c r="E830" s="103">
        <f t="shared" si="19"/>
        <v>6557.8499999999995</v>
      </c>
    </row>
    <row r="831" spans="1:5" hidden="1">
      <c r="A831" s="2">
        <v>66606</v>
      </c>
      <c r="B831" t="s">
        <v>6576</v>
      </c>
      <c r="C831" s="103">
        <v>7470</v>
      </c>
      <c r="D831" s="106">
        <v>0.05</v>
      </c>
      <c r="E831" s="103">
        <f t="shared" si="19"/>
        <v>7096.5</v>
      </c>
    </row>
    <row r="832" spans="1:5" hidden="1">
      <c r="A832" s="2">
        <v>66607</v>
      </c>
      <c r="B832" t="s">
        <v>6577</v>
      </c>
      <c r="C832" s="103">
        <v>8294</v>
      </c>
      <c r="D832" s="106">
        <v>0.05</v>
      </c>
      <c r="E832" s="103">
        <f t="shared" si="19"/>
        <v>7879.2999999999993</v>
      </c>
    </row>
    <row r="833" spans="1:5" hidden="1">
      <c r="A833" s="2">
        <v>66608</v>
      </c>
      <c r="B833" t="s">
        <v>6578</v>
      </c>
      <c r="C833" s="103">
        <v>10640</v>
      </c>
      <c r="D833" s="106">
        <v>0.05</v>
      </c>
      <c r="E833" s="103">
        <f t="shared" si="19"/>
        <v>10108</v>
      </c>
    </row>
    <row r="834" spans="1:5" hidden="1">
      <c r="A834" s="2">
        <v>66609</v>
      </c>
      <c r="B834" t="s">
        <v>6579</v>
      </c>
      <c r="C834" s="103">
        <v>10961</v>
      </c>
      <c r="D834" s="106">
        <v>0.05</v>
      </c>
      <c r="E834" s="103">
        <f t="shared" si="19"/>
        <v>10412.949999999999</v>
      </c>
    </row>
    <row r="835" spans="1:5" hidden="1">
      <c r="A835" s="2">
        <v>66610</v>
      </c>
      <c r="B835" t="s">
        <v>6580</v>
      </c>
      <c r="C835" s="103">
        <v>11281</v>
      </c>
      <c r="D835" s="106">
        <v>0.05</v>
      </c>
      <c r="E835" s="103">
        <f t="shared" si="19"/>
        <v>10716.949999999999</v>
      </c>
    </row>
    <row r="836" spans="1:5" hidden="1">
      <c r="A836" s="2">
        <v>66611</v>
      </c>
      <c r="B836" t="s">
        <v>6581</v>
      </c>
      <c r="C836" s="103">
        <v>4847</v>
      </c>
      <c r="D836" s="106">
        <v>0.05</v>
      </c>
      <c r="E836" s="103">
        <f t="shared" si="19"/>
        <v>4604.6499999999996</v>
      </c>
    </row>
    <row r="837" spans="1:5" hidden="1">
      <c r="A837" s="2">
        <v>66612</v>
      </c>
      <c r="B837" t="s">
        <v>6582</v>
      </c>
      <c r="C837" s="103">
        <v>5099</v>
      </c>
      <c r="D837" s="106">
        <v>0.05</v>
      </c>
      <c r="E837" s="103">
        <f t="shared" si="19"/>
        <v>4844.05</v>
      </c>
    </row>
    <row r="838" spans="1:5" hidden="1">
      <c r="A838" s="2">
        <v>66613</v>
      </c>
      <c r="B838" t="s">
        <v>6583</v>
      </c>
      <c r="C838" s="103">
        <v>5303</v>
      </c>
      <c r="D838" s="106">
        <v>0.05</v>
      </c>
      <c r="E838" s="103">
        <f t="shared" si="19"/>
        <v>5037.8499999999995</v>
      </c>
    </row>
    <row r="839" spans="1:5" hidden="1">
      <c r="A839" s="2">
        <v>66614</v>
      </c>
      <c r="B839" t="s">
        <v>6584</v>
      </c>
      <c r="C839" s="103">
        <v>5717</v>
      </c>
      <c r="D839" s="106">
        <v>0.05</v>
      </c>
      <c r="E839" s="103">
        <f t="shared" si="19"/>
        <v>5431.15</v>
      </c>
    </row>
    <row r="840" spans="1:5" hidden="1">
      <c r="A840" s="2">
        <v>66615</v>
      </c>
      <c r="B840" t="s">
        <v>6585</v>
      </c>
      <c r="C840" s="103">
        <v>7001</v>
      </c>
      <c r="D840" s="106">
        <v>0.05</v>
      </c>
      <c r="E840" s="103">
        <f t="shared" si="19"/>
        <v>6650.95</v>
      </c>
    </row>
    <row r="841" spans="1:5" hidden="1">
      <c r="A841" s="2">
        <v>66616</v>
      </c>
      <c r="B841" t="s">
        <v>6586</v>
      </c>
      <c r="C841" s="103">
        <v>7776</v>
      </c>
      <c r="D841" s="106">
        <v>0.05</v>
      </c>
      <c r="E841" s="103">
        <f t="shared" si="19"/>
        <v>7387.2</v>
      </c>
    </row>
    <row r="842" spans="1:5" hidden="1">
      <c r="A842" s="2">
        <v>66617</v>
      </c>
      <c r="B842" t="s">
        <v>6587</v>
      </c>
      <c r="C842" s="103">
        <v>8344</v>
      </c>
      <c r="D842" s="106">
        <v>0.05</v>
      </c>
      <c r="E842" s="103">
        <f t="shared" si="19"/>
        <v>7926.7999999999993</v>
      </c>
    </row>
    <row r="843" spans="1:5" hidden="1">
      <c r="A843" s="2">
        <v>66618</v>
      </c>
      <c r="B843" t="s">
        <v>6588</v>
      </c>
      <c r="C843" s="103">
        <v>10040</v>
      </c>
      <c r="D843" s="106">
        <v>0.05</v>
      </c>
      <c r="E843" s="103">
        <f t="shared" si="19"/>
        <v>9538</v>
      </c>
    </row>
    <row r="844" spans="1:5" hidden="1">
      <c r="A844" s="2">
        <v>66619</v>
      </c>
      <c r="B844" t="s">
        <v>6589</v>
      </c>
      <c r="C844" s="103">
        <v>11200</v>
      </c>
      <c r="D844" s="106">
        <v>0.05</v>
      </c>
      <c r="E844" s="103">
        <f t="shared" si="19"/>
        <v>10640</v>
      </c>
    </row>
    <row r="845" spans="1:5" hidden="1">
      <c r="A845" s="2">
        <v>66620</v>
      </c>
      <c r="B845" t="s">
        <v>6590</v>
      </c>
      <c r="C845" s="103">
        <v>11521</v>
      </c>
      <c r="D845" s="106">
        <v>0.05</v>
      </c>
      <c r="E845" s="103">
        <f t="shared" si="19"/>
        <v>10944.949999999999</v>
      </c>
    </row>
    <row r="846" spans="1:5" hidden="1">
      <c r="A846" s="2">
        <v>66621</v>
      </c>
      <c r="B846" t="s">
        <v>6591</v>
      </c>
      <c r="C846" s="103">
        <v>11841</v>
      </c>
      <c r="D846" s="106">
        <v>0.05</v>
      </c>
      <c r="E846" s="103">
        <f t="shared" si="19"/>
        <v>11248.949999999999</v>
      </c>
    </row>
    <row r="847" spans="1:5" hidden="1">
      <c r="A847" s="2">
        <v>66622</v>
      </c>
      <c r="B847" t="s">
        <v>6592</v>
      </c>
      <c r="C847" s="103">
        <v>6108</v>
      </c>
      <c r="D847" s="106">
        <v>0.05</v>
      </c>
      <c r="E847" s="103">
        <f t="shared" si="19"/>
        <v>5802.5999999999995</v>
      </c>
    </row>
    <row r="848" spans="1:5" hidden="1">
      <c r="A848" s="2">
        <v>66623</v>
      </c>
      <c r="B848" t="s">
        <v>6593</v>
      </c>
      <c r="C848" s="103">
        <v>7345</v>
      </c>
      <c r="D848" s="106">
        <v>0.05</v>
      </c>
      <c r="E848" s="103">
        <f t="shared" si="19"/>
        <v>6977.75</v>
      </c>
    </row>
    <row r="849" spans="1:5" hidden="1">
      <c r="A849" s="2">
        <v>66624</v>
      </c>
      <c r="B849" t="s">
        <v>6594</v>
      </c>
      <c r="C849" s="103">
        <v>9739</v>
      </c>
      <c r="D849" s="106">
        <v>0.05</v>
      </c>
      <c r="E849" s="103">
        <f t="shared" si="19"/>
        <v>9252.0499999999993</v>
      </c>
    </row>
    <row r="850" spans="1:5" hidden="1">
      <c r="A850" s="2">
        <v>66625</v>
      </c>
      <c r="B850" t="s">
        <v>6595</v>
      </c>
      <c r="C850" s="103">
        <v>10307</v>
      </c>
      <c r="D850" s="106">
        <v>0.05</v>
      </c>
      <c r="E850" s="103">
        <f t="shared" si="19"/>
        <v>9791.65</v>
      </c>
    </row>
    <row r="851" spans="1:5" hidden="1">
      <c r="A851" s="2">
        <v>66626</v>
      </c>
      <c r="B851" t="s">
        <v>6596</v>
      </c>
      <c r="C851" s="103">
        <v>10601</v>
      </c>
      <c r="D851" s="106">
        <v>0.05</v>
      </c>
      <c r="E851" s="103">
        <f t="shared" si="19"/>
        <v>10070.949999999999</v>
      </c>
    </row>
    <row r="852" spans="1:5" hidden="1">
      <c r="A852" s="2">
        <v>66627</v>
      </c>
      <c r="B852" t="s">
        <v>6597</v>
      </c>
      <c r="C852" s="103">
        <v>12682</v>
      </c>
      <c r="D852" s="106">
        <v>0.05</v>
      </c>
      <c r="E852" s="103">
        <f t="shared" si="19"/>
        <v>12047.9</v>
      </c>
    </row>
    <row r="853" spans="1:5" hidden="1">
      <c r="A853" s="2">
        <v>66628</v>
      </c>
      <c r="B853" t="s">
        <v>6598</v>
      </c>
      <c r="C853" s="103">
        <v>13003</v>
      </c>
      <c r="D853" s="106">
        <v>0.05</v>
      </c>
      <c r="E853" s="103">
        <f t="shared" si="19"/>
        <v>12352.849999999999</v>
      </c>
    </row>
    <row r="854" spans="1:5" hidden="1">
      <c r="A854" s="2">
        <v>66629</v>
      </c>
      <c r="B854" t="s">
        <v>6599</v>
      </c>
      <c r="C854" s="103">
        <v>13323</v>
      </c>
      <c r="D854" s="106">
        <v>0.05</v>
      </c>
      <c r="E854" s="103">
        <f t="shared" si="19"/>
        <v>12656.849999999999</v>
      </c>
    </row>
    <row r="855" spans="1:5" hidden="1">
      <c r="A855" s="2">
        <v>66630</v>
      </c>
      <c r="B855" t="s">
        <v>6600</v>
      </c>
      <c r="C855" s="103">
        <v>4930</v>
      </c>
      <c r="D855" s="106">
        <v>0.05</v>
      </c>
      <c r="E855" s="103">
        <f t="shared" si="19"/>
        <v>4683.5</v>
      </c>
    </row>
    <row r="856" spans="1:5" hidden="1">
      <c r="A856" s="2">
        <v>66631</v>
      </c>
      <c r="B856" t="s">
        <v>6601</v>
      </c>
      <c r="C856" s="103">
        <v>5426</v>
      </c>
      <c r="D856" s="106">
        <v>0.05</v>
      </c>
      <c r="E856" s="103">
        <f t="shared" si="19"/>
        <v>5154.7</v>
      </c>
    </row>
    <row r="857" spans="1:5" hidden="1">
      <c r="A857" s="2">
        <v>66632</v>
      </c>
      <c r="B857" t="s">
        <v>6602</v>
      </c>
      <c r="C857" s="103">
        <v>5085</v>
      </c>
      <c r="D857" s="106">
        <v>0.05</v>
      </c>
      <c r="E857" s="103">
        <f t="shared" si="19"/>
        <v>4830.75</v>
      </c>
    </row>
    <row r="858" spans="1:5" hidden="1">
      <c r="A858" s="2">
        <v>66633</v>
      </c>
      <c r="B858" t="s">
        <v>6603</v>
      </c>
      <c r="C858" s="103">
        <v>5614</v>
      </c>
      <c r="D858" s="106">
        <v>0.05</v>
      </c>
      <c r="E858" s="103">
        <f t="shared" si="19"/>
        <v>5333.3</v>
      </c>
    </row>
    <row r="859" spans="1:5" hidden="1">
      <c r="A859" s="2">
        <v>66634</v>
      </c>
      <c r="B859" t="s">
        <v>6604</v>
      </c>
      <c r="C859" s="103">
        <v>6162</v>
      </c>
      <c r="D859" s="106">
        <v>0.05</v>
      </c>
      <c r="E859" s="103">
        <f t="shared" si="19"/>
        <v>5853.9</v>
      </c>
    </row>
    <row r="860" spans="1:5" hidden="1">
      <c r="A860" s="2">
        <v>66635</v>
      </c>
      <c r="B860" t="s">
        <v>6605</v>
      </c>
      <c r="C860" s="103">
        <v>7135</v>
      </c>
      <c r="D860" s="106">
        <v>0.05</v>
      </c>
      <c r="E860" s="103">
        <f t="shared" si="19"/>
        <v>6778.25</v>
      </c>
    </row>
    <row r="861" spans="1:5" hidden="1">
      <c r="A861" s="2">
        <v>66636</v>
      </c>
      <c r="B861" t="s">
        <v>6606</v>
      </c>
      <c r="C861" s="103">
        <v>7453</v>
      </c>
      <c r="D861" s="106">
        <v>0.05</v>
      </c>
      <c r="E861" s="103">
        <f t="shared" si="19"/>
        <v>7080.3499999999995</v>
      </c>
    </row>
    <row r="862" spans="1:5" hidden="1">
      <c r="A862" s="2">
        <v>66637</v>
      </c>
      <c r="B862" t="s">
        <v>6607</v>
      </c>
      <c r="C862" s="103">
        <v>8799</v>
      </c>
      <c r="D862" s="106">
        <v>0.05</v>
      </c>
      <c r="E862" s="103">
        <f t="shared" si="19"/>
        <v>8359.0499999999993</v>
      </c>
    </row>
    <row r="863" spans="1:5" hidden="1">
      <c r="A863" s="2">
        <v>66638</v>
      </c>
      <c r="B863" t="s">
        <v>6608</v>
      </c>
      <c r="C863" s="103">
        <v>10309</v>
      </c>
      <c r="D863" s="106">
        <v>0.05</v>
      </c>
      <c r="E863" s="103">
        <f t="shared" si="19"/>
        <v>9793.5499999999993</v>
      </c>
    </row>
    <row r="864" spans="1:5" hidden="1">
      <c r="A864" s="2">
        <v>66639</v>
      </c>
      <c r="B864" t="s">
        <v>6609</v>
      </c>
      <c r="C864" s="103">
        <v>7414</v>
      </c>
      <c r="D864" s="106">
        <v>0.05</v>
      </c>
      <c r="E864" s="103">
        <f t="shared" si="19"/>
        <v>7043.2999999999993</v>
      </c>
    </row>
    <row r="865" spans="1:5" hidden="1">
      <c r="A865" s="2">
        <v>66640</v>
      </c>
      <c r="B865" t="s">
        <v>6610</v>
      </c>
      <c r="C865" s="103">
        <v>8261</v>
      </c>
      <c r="D865" s="106">
        <v>0.05</v>
      </c>
      <c r="E865" s="103">
        <f t="shared" si="19"/>
        <v>7847.95</v>
      </c>
    </row>
    <row r="866" spans="1:5" hidden="1">
      <c r="A866" s="2">
        <v>66641</v>
      </c>
      <c r="B866" t="s">
        <v>6611</v>
      </c>
      <c r="C866" s="103">
        <v>10273</v>
      </c>
      <c r="D866" s="106">
        <v>0.05</v>
      </c>
      <c r="E866" s="103">
        <f t="shared" si="19"/>
        <v>9759.35</v>
      </c>
    </row>
    <row r="867" spans="1:5" hidden="1">
      <c r="A867" s="2">
        <v>66642</v>
      </c>
      <c r="B867" t="s">
        <v>6612</v>
      </c>
      <c r="C867" s="103">
        <v>11514</v>
      </c>
      <c r="D867" s="106">
        <v>0.05</v>
      </c>
      <c r="E867" s="103">
        <f t="shared" si="19"/>
        <v>10938.3</v>
      </c>
    </row>
    <row r="868" spans="1:5" hidden="1">
      <c r="A868" s="2">
        <v>66643</v>
      </c>
      <c r="B868" t="s">
        <v>6613</v>
      </c>
      <c r="C868" s="103">
        <v>10056</v>
      </c>
      <c r="D868" s="106">
        <v>0.05</v>
      </c>
      <c r="E868" s="103">
        <f t="shared" si="19"/>
        <v>9553.1999999999989</v>
      </c>
    </row>
    <row r="869" spans="1:5" hidden="1">
      <c r="A869" s="2">
        <v>66644</v>
      </c>
      <c r="B869" t="s">
        <v>6614</v>
      </c>
      <c r="C869" s="103">
        <v>10411</v>
      </c>
      <c r="D869" s="106">
        <v>0.05</v>
      </c>
      <c r="E869" s="103">
        <f t="shared" si="19"/>
        <v>9890.4499999999989</v>
      </c>
    </row>
    <row r="870" spans="1:5" hidden="1">
      <c r="A870" s="2">
        <v>66645</v>
      </c>
      <c r="B870" t="s">
        <v>6615</v>
      </c>
      <c r="C870" s="103">
        <v>10768</v>
      </c>
      <c r="D870" s="106">
        <v>0.05</v>
      </c>
      <c r="E870" s="103">
        <f t="shared" si="19"/>
        <v>10229.6</v>
      </c>
    </row>
    <row r="871" spans="1:5" hidden="1">
      <c r="A871" s="2">
        <v>66646</v>
      </c>
      <c r="B871" t="s">
        <v>6616</v>
      </c>
      <c r="C871" s="103">
        <v>11470</v>
      </c>
      <c r="D871" s="106">
        <v>0.05</v>
      </c>
      <c r="E871" s="103">
        <f t="shared" si="19"/>
        <v>10896.5</v>
      </c>
    </row>
    <row r="872" spans="1:5" hidden="1">
      <c r="A872" s="2">
        <v>66647</v>
      </c>
      <c r="B872" t="s">
        <v>6617</v>
      </c>
      <c r="C872" s="103">
        <v>11610</v>
      </c>
      <c r="D872" s="106">
        <v>0.05</v>
      </c>
      <c r="E872" s="103">
        <f t="shared" si="19"/>
        <v>11029.5</v>
      </c>
    </row>
    <row r="873" spans="1:5" hidden="1">
      <c r="A873" s="2">
        <v>66648</v>
      </c>
      <c r="B873" t="s">
        <v>6618</v>
      </c>
      <c r="C873" s="103">
        <v>12699</v>
      </c>
      <c r="D873" s="106">
        <v>0.05</v>
      </c>
      <c r="E873" s="103">
        <f t="shared" si="19"/>
        <v>12064.05</v>
      </c>
    </row>
    <row r="874" spans="1:5" hidden="1">
      <c r="A874" s="2">
        <v>66649</v>
      </c>
      <c r="B874" t="s">
        <v>6619</v>
      </c>
      <c r="C874" s="103">
        <v>5167</v>
      </c>
      <c r="D874" s="106">
        <v>0.05</v>
      </c>
      <c r="E874" s="103">
        <f t="shared" si="19"/>
        <v>4908.6499999999996</v>
      </c>
    </row>
    <row r="875" spans="1:5" hidden="1">
      <c r="A875" s="2">
        <v>66650</v>
      </c>
      <c r="B875" t="s">
        <v>6620</v>
      </c>
      <c r="C875" s="103">
        <v>5663</v>
      </c>
      <c r="D875" s="106">
        <v>0.05</v>
      </c>
      <c r="E875" s="103">
        <f t="shared" si="19"/>
        <v>5379.8499999999995</v>
      </c>
    </row>
    <row r="876" spans="1:5" hidden="1">
      <c r="A876" s="2">
        <v>66651</v>
      </c>
      <c r="B876" t="s">
        <v>6621</v>
      </c>
      <c r="C876" s="103">
        <v>5323</v>
      </c>
      <c r="D876" s="106">
        <v>0.05</v>
      </c>
      <c r="E876" s="103">
        <f t="shared" si="19"/>
        <v>5056.8499999999995</v>
      </c>
    </row>
    <row r="877" spans="1:5" hidden="1">
      <c r="A877" s="2">
        <v>66652</v>
      </c>
      <c r="B877" t="s">
        <v>6622</v>
      </c>
      <c r="C877" s="103">
        <v>5851</v>
      </c>
      <c r="D877" s="106">
        <v>0.05</v>
      </c>
      <c r="E877" s="103">
        <f t="shared" si="19"/>
        <v>5558.45</v>
      </c>
    </row>
    <row r="878" spans="1:5" hidden="1">
      <c r="A878" s="2">
        <v>66653</v>
      </c>
      <c r="B878" t="s">
        <v>6623</v>
      </c>
      <c r="C878" s="103">
        <v>7035</v>
      </c>
      <c r="D878" s="106">
        <v>0.05</v>
      </c>
      <c r="E878" s="103">
        <f t="shared" si="19"/>
        <v>6683.25</v>
      </c>
    </row>
    <row r="879" spans="1:5" hidden="1">
      <c r="A879" s="2">
        <v>66654</v>
      </c>
      <c r="B879" t="s">
        <v>6624</v>
      </c>
      <c r="C879" s="103">
        <v>8011</v>
      </c>
      <c r="D879" s="106">
        <v>0.05</v>
      </c>
      <c r="E879" s="103">
        <f t="shared" si="19"/>
        <v>7610.45</v>
      </c>
    </row>
    <row r="880" spans="1:5" hidden="1">
      <c r="A880" s="2">
        <v>66655</v>
      </c>
      <c r="B880" t="s">
        <v>6625</v>
      </c>
      <c r="C880" s="103">
        <v>8327</v>
      </c>
      <c r="D880" s="106">
        <v>0.05</v>
      </c>
      <c r="E880" s="103">
        <f t="shared" si="19"/>
        <v>7910.65</v>
      </c>
    </row>
    <row r="881" spans="1:5" hidden="1">
      <c r="A881" s="2">
        <v>66656</v>
      </c>
      <c r="B881" t="s">
        <v>6626</v>
      </c>
      <c r="C881" s="103">
        <v>10545</v>
      </c>
      <c r="D881" s="106">
        <v>0.05</v>
      </c>
      <c r="E881" s="103">
        <f t="shared" si="19"/>
        <v>10017.75</v>
      </c>
    </row>
    <row r="882" spans="1:5" hidden="1">
      <c r="A882" s="2">
        <v>66657</v>
      </c>
      <c r="B882" t="s">
        <v>6627</v>
      </c>
      <c r="C882" s="103">
        <v>10869</v>
      </c>
      <c r="D882" s="106">
        <v>0.05</v>
      </c>
      <c r="E882" s="103">
        <f t="shared" si="19"/>
        <v>10325.549999999999</v>
      </c>
    </row>
    <row r="883" spans="1:5" hidden="1">
      <c r="A883" s="2">
        <v>66658</v>
      </c>
      <c r="B883" t="s">
        <v>6628</v>
      </c>
      <c r="C883" s="103">
        <v>8289</v>
      </c>
      <c r="D883" s="106">
        <v>0.05</v>
      </c>
      <c r="E883" s="103">
        <f t="shared" si="19"/>
        <v>7874.5499999999993</v>
      </c>
    </row>
    <row r="884" spans="1:5" hidden="1">
      <c r="A884" s="2">
        <v>66659</v>
      </c>
      <c r="B884" t="s">
        <v>6629</v>
      </c>
      <c r="C884" s="103">
        <v>10010</v>
      </c>
      <c r="D884" s="106">
        <v>0.05</v>
      </c>
      <c r="E884" s="103">
        <f t="shared" si="19"/>
        <v>9509.5</v>
      </c>
    </row>
    <row r="885" spans="1:5" hidden="1">
      <c r="A885" s="2">
        <v>66660</v>
      </c>
      <c r="B885" t="s">
        <v>6630</v>
      </c>
      <c r="C885" s="103">
        <v>10834</v>
      </c>
      <c r="D885" s="106">
        <v>0.05</v>
      </c>
      <c r="E885" s="103">
        <f t="shared" si="19"/>
        <v>10292.299999999999</v>
      </c>
    </row>
    <row r="886" spans="1:5" hidden="1">
      <c r="A886" s="2">
        <v>66661</v>
      </c>
      <c r="B886" t="s">
        <v>6631</v>
      </c>
      <c r="C886" s="103">
        <v>12075</v>
      </c>
      <c r="D886" s="106">
        <v>0.05</v>
      </c>
      <c r="E886" s="103">
        <f t="shared" si="19"/>
        <v>11471.25</v>
      </c>
    </row>
    <row r="887" spans="1:5" hidden="1">
      <c r="A887" s="2">
        <v>66662</v>
      </c>
      <c r="B887" t="s">
        <v>6632</v>
      </c>
      <c r="C887" s="103">
        <v>10617</v>
      </c>
      <c r="D887" s="106">
        <v>0.05</v>
      </c>
      <c r="E887" s="103">
        <f t="shared" si="19"/>
        <v>10086.15</v>
      </c>
    </row>
    <row r="888" spans="1:5" hidden="1">
      <c r="A888" s="2">
        <v>66663</v>
      </c>
      <c r="B888" t="s">
        <v>6633</v>
      </c>
      <c r="C888" s="103">
        <v>10971</v>
      </c>
      <c r="D888" s="106">
        <v>0.05</v>
      </c>
      <c r="E888" s="103">
        <f t="shared" si="19"/>
        <v>10422.449999999999</v>
      </c>
    </row>
    <row r="889" spans="1:5" hidden="1">
      <c r="A889" s="2">
        <v>66664</v>
      </c>
      <c r="B889" t="s">
        <v>6634</v>
      </c>
      <c r="C889" s="103">
        <v>11327</v>
      </c>
      <c r="D889" s="106">
        <v>0.05</v>
      </c>
      <c r="E889" s="103">
        <f t="shared" si="19"/>
        <v>10760.65</v>
      </c>
    </row>
    <row r="890" spans="1:5" hidden="1">
      <c r="A890" s="2">
        <v>66665</v>
      </c>
      <c r="B890" t="s">
        <v>6635</v>
      </c>
      <c r="C890" s="103">
        <v>12031</v>
      </c>
      <c r="D890" s="106">
        <v>0.05</v>
      </c>
      <c r="E890" s="103">
        <f t="shared" ref="E890:E953" si="20">C890*0.95</f>
        <v>11429.449999999999</v>
      </c>
    </row>
    <row r="891" spans="1:5" hidden="1">
      <c r="A891" s="2">
        <v>66666</v>
      </c>
      <c r="B891" t="s">
        <v>6636</v>
      </c>
      <c r="C891" s="103">
        <v>12170</v>
      </c>
      <c r="D891" s="106">
        <v>0.05</v>
      </c>
      <c r="E891" s="103">
        <f t="shared" si="20"/>
        <v>11561.5</v>
      </c>
    </row>
    <row r="892" spans="1:5" hidden="1">
      <c r="A892" s="2">
        <v>66667</v>
      </c>
      <c r="B892" t="s">
        <v>6637</v>
      </c>
      <c r="C892" s="103">
        <v>13375</v>
      </c>
      <c r="D892" s="106">
        <v>0.05</v>
      </c>
      <c r="E892" s="103">
        <f t="shared" si="20"/>
        <v>12706.25</v>
      </c>
    </row>
    <row r="893" spans="1:5" hidden="1">
      <c r="A893" s="2">
        <v>66668</v>
      </c>
      <c r="B893" t="s">
        <v>6638</v>
      </c>
      <c r="C893" s="103">
        <v>5559</v>
      </c>
      <c r="D893" s="106">
        <v>0.05</v>
      </c>
      <c r="E893" s="103">
        <f t="shared" si="20"/>
        <v>5281.05</v>
      </c>
    </row>
    <row r="894" spans="1:5" hidden="1">
      <c r="A894" s="2">
        <v>66669</v>
      </c>
      <c r="B894" t="s">
        <v>6639</v>
      </c>
      <c r="C894" s="103">
        <v>6055</v>
      </c>
      <c r="D894" s="106">
        <v>0.05</v>
      </c>
      <c r="E894" s="103">
        <f t="shared" si="20"/>
        <v>5752.25</v>
      </c>
    </row>
    <row r="895" spans="1:5" hidden="1">
      <c r="A895" s="2">
        <v>66670</v>
      </c>
      <c r="B895" t="s">
        <v>6640</v>
      </c>
      <c r="C895" s="103">
        <v>5715</v>
      </c>
      <c r="D895" s="106">
        <v>0.05</v>
      </c>
      <c r="E895" s="103">
        <f t="shared" si="20"/>
        <v>5429.25</v>
      </c>
    </row>
    <row r="896" spans="1:5" hidden="1">
      <c r="A896" s="2">
        <v>66671</v>
      </c>
      <c r="B896" t="s">
        <v>6641</v>
      </c>
      <c r="C896" s="103">
        <v>6243</v>
      </c>
      <c r="D896" s="106">
        <v>0.05</v>
      </c>
      <c r="E896" s="103">
        <f t="shared" si="20"/>
        <v>5930.8499999999995</v>
      </c>
    </row>
    <row r="897" spans="1:5" hidden="1">
      <c r="A897" s="2">
        <v>66672</v>
      </c>
      <c r="B897" t="s">
        <v>6642</v>
      </c>
      <c r="C897" s="103">
        <v>7380</v>
      </c>
      <c r="D897" s="106">
        <v>0.05</v>
      </c>
      <c r="E897" s="103">
        <f t="shared" si="20"/>
        <v>7011</v>
      </c>
    </row>
    <row r="898" spans="1:5" hidden="1">
      <c r="A898" s="2">
        <v>66673</v>
      </c>
      <c r="B898" t="s">
        <v>6643</v>
      </c>
      <c r="C898" s="103">
        <v>9972</v>
      </c>
      <c r="D898" s="106">
        <v>0.05</v>
      </c>
      <c r="E898" s="103">
        <f t="shared" si="20"/>
        <v>9473.4</v>
      </c>
    </row>
    <row r="899" spans="1:5" hidden="1">
      <c r="A899" s="2">
        <v>66674</v>
      </c>
      <c r="B899" t="s">
        <v>6644</v>
      </c>
      <c r="C899" s="103">
        <v>10292</v>
      </c>
      <c r="D899" s="106">
        <v>0.05</v>
      </c>
      <c r="E899" s="103">
        <f t="shared" si="20"/>
        <v>9777.4</v>
      </c>
    </row>
    <row r="900" spans="1:5" hidden="1">
      <c r="A900" s="2">
        <v>66675</v>
      </c>
      <c r="B900" t="s">
        <v>6645</v>
      </c>
      <c r="C900" s="103">
        <v>11106</v>
      </c>
      <c r="D900" s="106">
        <v>0.05</v>
      </c>
      <c r="E900" s="103">
        <f t="shared" si="20"/>
        <v>10550.699999999999</v>
      </c>
    </row>
    <row r="901" spans="1:5" hidden="1">
      <c r="A901" s="2">
        <v>66676</v>
      </c>
      <c r="B901" t="s">
        <v>6646</v>
      </c>
      <c r="C901" s="103">
        <v>12352</v>
      </c>
      <c r="D901" s="106">
        <v>0.05</v>
      </c>
      <c r="E901" s="103">
        <f t="shared" si="20"/>
        <v>11734.4</v>
      </c>
    </row>
    <row r="902" spans="1:5" hidden="1">
      <c r="A902" s="2">
        <v>66677</v>
      </c>
      <c r="B902" t="s">
        <v>6647</v>
      </c>
      <c r="C902" s="103">
        <v>10251</v>
      </c>
      <c r="D902" s="106">
        <v>0.05</v>
      </c>
      <c r="E902" s="103">
        <f t="shared" si="20"/>
        <v>9738.4499999999989</v>
      </c>
    </row>
    <row r="903" spans="1:5" hidden="1">
      <c r="A903" s="2">
        <v>66678</v>
      </c>
      <c r="B903" t="s">
        <v>6648</v>
      </c>
      <c r="C903" s="103">
        <v>10571</v>
      </c>
      <c r="D903" s="106">
        <v>0.05</v>
      </c>
      <c r="E903" s="103">
        <f t="shared" si="20"/>
        <v>10042.449999999999</v>
      </c>
    </row>
    <row r="904" spans="1:5" hidden="1">
      <c r="A904" s="2">
        <v>66679</v>
      </c>
      <c r="B904" t="s">
        <v>6649</v>
      </c>
      <c r="C904" s="103">
        <v>12315</v>
      </c>
      <c r="D904" s="106">
        <v>0.05</v>
      </c>
      <c r="E904" s="103">
        <f t="shared" si="20"/>
        <v>11699.25</v>
      </c>
    </row>
    <row r="905" spans="1:5" hidden="1">
      <c r="A905" s="2">
        <v>66680</v>
      </c>
      <c r="B905" t="s">
        <v>6650</v>
      </c>
      <c r="C905" s="103">
        <v>13557</v>
      </c>
      <c r="D905" s="106">
        <v>0.05</v>
      </c>
      <c r="E905" s="103">
        <f t="shared" si="20"/>
        <v>12879.15</v>
      </c>
    </row>
    <row r="906" spans="1:5" hidden="1">
      <c r="A906" s="2">
        <v>66681</v>
      </c>
      <c r="B906" t="s">
        <v>6651</v>
      </c>
      <c r="C906" s="103">
        <v>12099</v>
      </c>
      <c r="D906" s="106">
        <v>0.05</v>
      </c>
      <c r="E906" s="103">
        <f t="shared" si="20"/>
        <v>11494.05</v>
      </c>
    </row>
    <row r="907" spans="1:5" hidden="1">
      <c r="A907" s="2">
        <v>66682</v>
      </c>
      <c r="B907" t="s">
        <v>6652</v>
      </c>
      <c r="C907" s="103">
        <v>12455</v>
      </c>
      <c r="D907" s="106">
        <v>0.05</v>
      </c>
      <c r="E907" s="103">
        <f t="shared" si="20"/>
        <v>11832.25</v>
      </c>
    </row>
    <row r="908" spans="1:5" hidden="1">
      <c r="A908" s="2">
        <v>66683</v>
      </c>
      <c r="B908" t="s">
        <v>6653</v>
      </c>
      <c r="C908" s="103">
        <v>12811</v>
      </c>
      <c r="D908" s="106">
        <v>0.05</v>
      </c>
      <c r="E908" s="103">
        <f t="shared" si="20"/>
        <v>12170.449999999999</v>
      </c>
    </row>
    <row r="909" spans="1:5" hidden="1">
      <c r="A909" s="2">
        <v>66684</v>
      </c>
      <c r="B909" t="s">
        <v>6654</v>
      </c>
      <c r="C909" s="103">
        <v>13512</v>
      </c>
      <c r="D909" s="106">
        <v>0.05</v>
      </c>
      <c r="E909" s="103">
        <f t="shared" si="20"/>
        <v>12836.4</v>
      </c>
    </row>
    <row r="910" spans="1:5" hidden="1">
      <c r="A910" s="2">
        <v>66685</v>
      </c>
      <c r="B910" t="s">
        <v>6655</v>
      </c>
      <c r="C910" s="103">
        <v>13652</v>
      </c>
      <c r="D910" s="106">
        <v>0.05</v>
      </c>
      <c r="E910" s="103">
        <f t="shared" si="20"/>
        <v>12969.4</v>
      </c>
    </row>
    <row r="911" spans="1:5" hidden="1">
      <c r="A911" s="2">
        <v>66686</v>
      </c>
      <c r="B911" t="s">
        <v>6656</v>
      </c>
      <c r="C911" s="103">
        <v>16429</v>
      </c>
      <c r="D911" s="106">
        <v>0.05</v>
      </c>
      <c r="E911" s="103">
        <f t="shared" si="20"/>
        <v>15607.55</v>
      </c>
    </row>
    <row r="912" spans="1:5" hidden="1">
      <c r="A912" s="2">
        <v>66687</v>
      </c>
      <c r="B912" t="s">
        <v>6657</v>
      </c>
      <c r="C912" s="103">
        <v>13346</v>
      </c>
      <c r="D912" s="106">
        <v>0.05</v>
      </c>
      <c r="E912" s="103">
        <f t="shared" si="20"/>
        <v>12678.699999999999</v>
      </c>
    </row>
    <row r="913" spans="1:5" hidden="1">
      <c r="A913" s="2">
        <v>66688</v>
      </c>
      <c r="B913" t="s">
        <v>6658</v>
      </c>
      <c r="C913" s="103">
        <v>17187</v>
      </c>
      <c r="D913" s="106">
        <v>0.05</v>
      </c>
      <c r="E913" s="103">
        <f t="shared" si="20"/>
        <v>16327.65</v>
      </c>
    </row>
    <row r="914" spans="1:5" hidden="1">
      <c r="A914" s="2">
        <v>66689</v>
      </c>
      <c r="B914" t="s">
        <v>6659</v>
      </c>
      <c r="C914" s="103">
        <v>16690</v>
      </c>
      <c r="D914" s="106">
        <v>0.05</v>
      </c>
      <c r="E914" s="103">
        <f t="shared" si="20"/>
        <v>15855.5</v>
      </c>
    </row>
    <row r="915" spans="1:5" hidden="1">
      <c r="A915" s="2">
        <v>66690</v>
      </c>
      <c r="B915" t="s">
        <v>6660</v>
      </c>
      <c r="C915" s="103">
        <v>4017</v>
      </c>
      <c r="D915" s="106">
        <v>0.05</v>
      </c>
      <c r="E915" s="103">
        <f t="shared" si="20"/>
        <v>3816.1499999999996</v>
      </c>
    </row>
    <row r="916" spans="1:5" hidden="1">
      <c r="A916" s="2">
        <v>66691</v>
      </c>
      <c r="B916" t="s">
        <v>6661</v>
      </c>
      <c r="C916" s="103">
        <v>4572</v>
      </c>
      <c r="D916" s="106">
        <v>0.05</v>
      </c>
      <c r="E916" s="103">
        <f t="shared" si="20"/>
        <v>4343.3999999999996</v>
      </c>
    </row>
    <row r="917" spans="1:5" hidden="1">
      <c r="A917" s="2">
        <v>66692</v>
      </c>
      <c r="B917" t="s">
        <v>6662</v>
      </c>
      <c r="C917" s="103">
        <v>5223</v>
      </c>
      <c r="D917" s="106">
        <v>0.05</v>
      </c>
      <c r="E917" s="103">
        <f t="shared" si="20"/>
        <v>4961.8499999999995</v>
      </c>
    </row>
    <row r="918" spans="1:5" hidden="1">
      <c r="A918" s="2">
        <v>66693</v>
      </c>
      <c r="B918" t="s">
        <v>6663</v>
      </c>
      <c r="C918" s="103">
        <v>5868</v>
      </c>
      <c r="D918" s="106">
        <v>0.05</v>
      </c>
      <c r="E918" s="103">
        <f t="shared" si="20"/>
        <v>5574.5999999999995</v>
      </c>
    </row>
    <row r="919" spans="1:5" hidden="1">
      <c r="A919" s="2">
        <v>66694</v>
      </c>
      <c r="B919" t="s">
        <v>6664</v>
      </c>
      <c r="C919" s="103">
        <v>7109</v>
      </c>
      <c r="D919" s="106">
        <v>0.05</v>
      </c>
      <c r="E919" s="103">
        <f t="shared" si="20"/>
        <v>6753.5499999999993</v>
      </c>
    </row>
    <row r="920" spans="1:5" hidden="1">
      <c r="A920" s="2">
        <v>66695</v>
      </c>
      <c r="B920" t="s">
        <v>6665</v>
      </c>
      <c r="C920" s="103">
        <v>8207</v>
      </c>
      <c r="D920" s="106">
        <v>0.05</v>
      </c>
      <c r="E920" s="103">
        <f t="shared" si="20"/>
        <v>7796.65</v>
      </c>
    </row>
    <row r="921" spans="1:5" hidden="1">
      <c r="A921" s="2">
        <v>66696</v>
      </c>
      <c r="B921" t="s">
        <v>6666</v>
      </c>
      <c r="C921" s="103">
        <v>10161</v>
      </c>
      <c r="D921" s="106">
        <v>0.05</v>
      </c>
      <c r="E921" s="103">
        <f t="shared" si="20"/>
        <v>9652.9499999999989</v>
      </c>
    </row>
    <row r="922" spans="1:5" hidden="1">
      <c r="A922" s="2">
        <v>66697</v>
      </c>
      <c r="B922" t="s">
        <v>6667</v>
      </c>
      <c r="C922" s="103">
        <v>11549</v>
      </c>
      <c r="D922" s="106">
        <v>0.05</v>
      </c>
      <c r="E922" s="103">
        <f t="shared" si="20"/>
        <v>10971.55</v>
      </c>
    </row>
    <row r="923" spans="1:5" hidden="1">
      <c r="A923" s="2">
        <v>66698</v>
      </c>
      <c r="B923" t="s">
        <v>6668</v>
      </c>
      <c r="C923" s="103">
        <v>4187</v>
      </c>
      <c r="D923" s="106">
        <v>0.05</v>
      </c>
      <c r="E923" s="103">
        <f t="shared" si="20"/>
        <v>3977.6499999999996</v>
      </c>
    </row>
    <row r="924" spans="1:5" hidden="1">
      <c r="A924" s="2">
        <v>66699</v>
      </c>
      <c r="B924" t="s">
        <v>6669</v>
      </c>
      <c r="C924" s="103">
        <v>4634</v>
      </c>
      <c r="D924" s="106">
        <v>0.05</v>
      </c>
      <c r="E924" s="103">
        <f t="shared" si="20"/>
        <v>4402.3</v>
      </c>
    </row>
    <row r="925" spans="1:5" hidden="1">
      <c r="A925" s="2">
        <v>66700</v>
      </c>
      <c r="B925" t="s">
        <v>6670</v>
      </c>
      <c r="C925" s="103">
        <v>5476</v>
      </c>
      <c r="D925" s="106">
        <v>0.05</v>
      </c>
      <c r="E925" s="103">
        <f t="shared" si="20"/>
        <v>5202.2</v>
      </c>
    </row>
    <row r="926" spans="1:5" hidden="1">
      <c r="A926" s="2">
        <v>66701</v>
      </c>
      <c r="B926" t="s">
        <v>6671</v>
      </c>
      <c r="C926" s="103">
        <v>6609</v>
      </c>
      <c r="D926" s="106">
        <v>0.05</v>
      </c>
      <c r="E926" s="103">
        <f t="shared" si="20"/>
        <v>6278.5499999999993</v>
      </c>
    </row>
    <row r="927" spans="1:5" hidden="1">
      <c r="A927" s="2">
        <v>66702</v>
      </c>
      <c r="B927" t="s">
        <v>6672</v>
      </c>
      <c r="C927" s="103">
        <v>7559</v>
      </c>
      <c r="D927" s="106">
        <v>0.05</v>
      </c>
      <c r="E927" s="103">
        <f t="shared" si="20"/>
        <v>7181.0499999999993</v>
      </c>
    </row>
    <row r="928" spans="1:5" hidden="1">
      <c r="A928" s="2">
        <v>66703</v>
      </c>
      <c r="B928" t="s">
        <v>6673</v>
      </c>
      <c r="C928" s="103">
        <v>8377</v>
      </c>
      <c r="D928" s="106">
        <v>0.05</v>
      </c>
      <c r="E928" s="103">
        <f t="shared" si="20"/>
        <v>7958.15</v>
      </c>
    </row>
    <row r="929" spans="1:5" hidden="1">
      <c r="A929" s="2">
        <v>66704</v>
      </c>
      <c r="B929" t="s">
        <v>6674</v>
      </c>
      <c r="C929" s="103">
        <v>10409</v>
      </c>
      <c r="D929" s="106">
        <v>0.05</v>
      </c>
      <c r="E929" s="103">
        <f t="shared" si="20"/>
        <v>9888.5499999999993</v>
      </c>
    </row>
    <row r="930" spans="1:5" hidden="1">
      <c r="A930" s="2">
        <v>66705</v>
      </c>
      <c r="B930" t="s">
        <v>6675</v>
      </c>
      <c r="C930" s="103">
        <v>11795</v>
      </c>
      <c r="D930" s="106">
        <v>0.05</v>
      </c>
      <c r="E930" s="103">
        <f t="shared" si="20"/>
        <v>11205.25</v>
      </c>
    </row>
    <row r="931" spans="1:5" hidden="1">
      <c r="A931" s="2">
        <v>66706</v>
      </c>
      <c r="B931" t="s">
        <v>6676</v>
      </c>
      <c r="C931" s="103">
        <v>7400</v>
      </c>
      <c r="D931" s="106">
        <v>0.05</v>
      </c>
      <c r="E931" s="103">
        <f t="shared" si="20"/>
        <v>7030</v>
      </c>
    </row>
    <row r="932" spans="1:5" hidden="1">
      <c r="A932" s="2">
        <v>66707</v>
      </c>
      <c r="B932" t="s">
        <v>6677</v>
      </c>
      <c r="C932" s="103">
        <v>8498</v>
      </c>
      <c r="D932" s="106">
        <v>0.05</v>
      </c>
      <c r="E932" s="103">
        <f t="shared" si="20"/>
        <v>8073.0999999999995</v>
      </c>
    </row>
    <row r="933" spans="1:5" hidden="1">
      <c r="A933" s="2">
        <v>66708</v>
      </c>
      <c r="B933" t="s">
        <v>6678</v>
      </c>
      <c r="C933" s="103">
        <v>9321</v>
      </c>
      <c r="D933" s="106">
        <v>0.05</v>
      </c>
      <c r="E933" s="103">
        <f t="shared" si="20"/>
        <v>8854.9499999999989</v>
      </c>
    </row>
    <row r="934" spans="1:5" hidden="1">
      <c r="A934" s="2">
        <v>66709</v>
      </c>
      <c r="B934" t="s">
        <v>6679</v>
      </c>
      <c r="C934" s="103">
        <v>9607</v>
      </c>
      <c r="D934" s="106">
        <v>0.05</v>
      </c>
      <c r="E934" s="103">
        <f t="shared" si="20"/>
        <v>9126.65</v>
      </c>
    </row>
    <row r="935" spans="1:5" hidden="1">
      <c r="A935" s="2">
        <v>66710</v>
      </c>
      <c r="B935" t="s">
        <v>6680</v>
      </c>
      <c r="C935" s="103">
        <v>10716</v>
      </c>
      <c r="D935" s="106">
        <v>0.05</v>
      </c>
      <c r="E935" s="103">
        <f t="shared" si="20"/>
        <v>10180.199999999999</v>
      </c>
    </row>
    <row r="936" spans="1:5" hidden="1">
      <c r="A936" s="2">
        <v>66711</v>
      </c>
      <c r="B936" t="s">
        <v>6681</v>
      </c>
      <c r="C936" s="103">
        <v>13646</v>
      </c>
      <c r="D936" s="106">
        <v>0.05</v>
      </c>
      <c r="E936" s="103">
        <f t="shared" si="20"/>
        <v>12963.699999999999</v>
      </c>
    </row>
    <row r="937" spans="1:5" hidden="1">
      <c r="A937" s="2">
        <v>66712</v>
      </c>
      <c r="B937" t="s">
        <v>6682</v>
      </c>
      <c r="C937" s="103">
        <v>16170</v>
      </c>
      <c r="D937" s="106">
        <v>0.05</v>
      </c>
      <c r="E937" s="103">
        <f t="shared" si="20"/>
        <v>15361.5</v>
      </c>
    </row>
    <row r="938" spans="1:5" hidden="1">
      <c r="A938" s="2">
        <v>66713</v>
      </c>
      <c r="B938" t="s">
        <v>6683</v>
      </c>
      <c r="C938" s="103">
        <v>17207</v>
      </c>
      <c r="D938" s="106">
        <v>0.05</v>
      </c>
      <c r="E938" s="103">
        <f t="shared" si="20"/>
        <v>16346.65</v>
      </c>
    </row>
    <row r="939" spans="1:5" hidden="1">
      <c r="A939" s="2">
        <v>66714</v>
      </c>
      <c r="B939" t="s">
        <v>6684</v>
      </c>
      <c r="C939" s="103">
        <v>7755</v>
      </c>
      <c r="D939" s="106">
        <v>0.05</v>
      </c>
      <c r="E939" s="103">
        <f t="shared" si="20"/>
        <v>7367.25</v>
      </c>
    </row>
    <row r="940" spans="1:5" hidden="1">
      <c r="A940" s="2">
        <v>66715</v>
      </c>
      <c r="B940" t="s">
        <v>6685</v>
      </c>
      <c r="C940" s="103">
        <v>8854</v>
      </c>
      <c r="D940" s="106">
        <v>0.05</v>
      </c>
      <c r="E940" s="103">
        <f t="shared" si="20"/>
        <v>8411.2999999999993</v>
      </c>
    </row>
    <row r="941" spans="1:5" hidden="1">
      <c r="A941" s="2">
        <v>66716</v>
      </c>
      <c r="B941" t="s">
        <v>6686</v>
      </c>
      <c r="C941" s="103">
        <v>10631</v>
      </c>
      <c r="D941" s="106">
        <v>0.05</v>
      </c>
      <c r="E941" s="103">
        <f t="shared" si="20"/>
        <v>10099.449999999999</v>
      </c>
    </row>
    <row r="942" spans="1:5" hidden="1">
      <c r="A942" s="2">
        <v>66717</v>
      </c>
      <c r="B942" t="s">
        <v>6687</v>
      </c>
      <c r="C942" s="103">
        <v>10915</v>
      </c>
      <c r="D942" s="106">
        <v>0.05</v>
      </c>
      <c r="E942" s="103">
        <f t="shared" si="20"/>
        <v>10369.25</v>
      </c>
    </row>
    <row r="943" spans="1:5" hidden="1">
      <c r="A943" s="2">
        <v>66718</v>
      </c>
      <c r="B943" t="s">
        <v>6688</v>
      </c>
      <c r="C943" s="103">
        <v>12027</v>
      </c>
      <c r="D943" s="106">
        <v>0.05</v>
      </c>
      <c r="E943" s="103">
        <f t="shared" si="20"/>
        <v>11425.65</v>
      </c>
    </row>
    <row r="944" spans="1:5" hidden="1">
      <c r="A944" s="2">
        <v>66719</v>
      </c>
      <c r="B944" t="s">
        <v>6689</v>
      </c>
      <c r="C944" s="103">
        <v>16269</v>
      </c>
      <c r="D944" s="106">
        <v>0.05</v>
      </c>
      <c r="E944" s="103">
        <f t="shared" si="20"/>
        <v>15455.55</v>
      </c>
    </row>
    <row r="945" spans="1:5" hidden="1">
      <c r="A945" s="2">
        <v>66720</v>
      </c>
      <c r="B945" t="s">
        <v>6690</v>
      </c>
      <c r="C945" s="103">
        <v>17010</v>
      </c>
      <c r="D945" s="106">
        <v>0.05</v>
      </c>
      <c r="E945" s="103">
        <f t="shared" si="20"/>
        <v>16159.5</v>
      </c>
    </row>
    <row r="946" spans="1:5" hidden="1">
      <c r="A946" s="2">
        <v>66721</v>
      </c>
      <c r="B946" t="s">
        <v>6691</v>
      </c>
      <c r="C946" s="103">
        <v>18048</v>
      </c>
      <c r="D946" s="106">
        <v>0.05</v>
      </c>
      <c r="E946" s="103">
        <f t="shared" si="20"/>
        <v>17145.599999999999</v>
      </c>
    </row>
    <row r="947" spans="1:5" hidden="1">
      <c r="A947" s="2">
        <v>66722</v>
      </c>
      <c r="B947" t="s">
        <v>6692</v>
      </c>
      <c r="C947" s="103">
        <v>8343</v>
      </c>
      <c r="D947" s="106">
        <v>0.05</v>
      </c>
      <c r="E947" s="103">
        <f t="shared" si="20"/>
        <v>7925.8499999999995</v>
      </c>
    </row>
    <row r="948" spans="1:5" hidden="1">
      <c r="A948" s="2">
        <v>66723</v>
      </c>
      <c r="B948" t="s">
        <v>6693</v>
      </c>
      <c r="C948" s="103">
        <v>9442</v>
      </c>
      <c r="D948" s="106">
        <v>0.05</v>
      </c>
      <c r="E948" s="103">
        <f t="shared" si="20"/>
        <v>8969.9</v>
      </c>
    </row>
    <row r="949" spans="1:5" hidden="1">
      <c r="A949" s="2">
        <v>66724</v>
      </c>
      <c r="B949" t="s">
        <v>6694</v>
      </c>
      <c r="C949" s="103">
        <v>11148</v>
      </c>
      <c r="D949" s="106">
        <v>0.05</v>
      </c>
      <c r="E949" s="103">
        <f t="shared" si="20"/>
        <v>10590.6</v>
      </c>
    </row>
    <row r="950" spans="1:5" hidden="1">
      <c r="A950" s="2">
        <v>66725</v>
      </c>
      <c r="B950" t="s">
        <v>6695</v>
      </c>
      <c r="C950" s="103">
        <v>11434</v>
      </c>
      <c r="D950" s="106">
        <v>0.05</v>
      </c>
      <c r="E950" s="103">
        <f t="shared" si="20"/>
        <v>10862.3</v>
      </c>
    </row>
    <row r="951" spans="1:5" hidden="1">
      <c r="A951" s="2">
        <v>66726</v>
      </c>
      <c r="B951" t="s">
        <v>6696</v>
      </c>
      <c r="C951" s="103">
        <v>14971</v>
      </c>
      <c r="D951" s="106">
        <v>0.05</v>
      </c>
      <c r="E951" s="103">
        <f t="shared" si="20"/>
        <v>14222.449999999999</v>
      </c>
    </row>
    <row r="952" spans="1:5" hidden="1">
      <c r="A952" s="2">
        <v>66727</v>
      </c>
      <c r="B952" t="s">
        <v>6697</v>
      </c>
      <c r="C952" s="103">
        <v>17110</v>
      </c>
      <c r="D952" s="106">
        <v>0.05</v>
      </c>
      <c r="E952" s="103">
        <f t="shared" si="20"/>
        <v>16254.5</v>
      </c>
    </row>
    <row r="953" spans="1:5" hidden="1">
      <c r="A953" s="2">
        <v>66728</v>
      </c>
      <c r="B953" t="s">
        <v>6698</v>
      </c>
      <c r="C953" s="103">
        <v>19232</v>
      </c>
      <c r="D953" s="106">
        <v>0.05</v>
      </c>
      <c r="E953" s="103">
        <f t="shared" si="20"/>
        <v>18270.399999999998</v>
      </c>
    </row>
    <row r="954" spans="1:5" hidden="1">
      <c r="A954" s="2">
        <v>66729</v>
      </c>
      <c r="B954" t="s">
        <v>6699</v>
      </c>
      <c r="C954" s="103">
        <v>20270</v>
      </c>
      <c r="D954" s="106">
        <v>0.05</v>
      </c>
      <c r="E954" s="103">
        <f t="shared" ref="E954:E1013" si="21">C954*0.95</f>
        <v>19256.5</v>
      </c>
    </row>
    <row r="955" spans="1:5" hidden="1">
      <c r="A955" s="2">
        <v>66730</v>
      </c>
      <c r="B955" t="s">
        <v>6700</v>
      </c>
      <c r="C955" s="103">
        <v>4820</v>
      </c>
      <c r="D955" s="106">
        <v>0.05</v>
      </c>
      <c r="E955" s="103">
        <f t="shared" si="21"/>
        <v>4579</v>
      </c>
    </row>
    <row r="956" spans="1:5" hidden="1">
      <c r="A956" s="2">
        <v>66731</v>
      </c>
      <c r="B956" t="s">
        <v>6701</v>
      </c>
      <c r="C956" s="103">
        <v>5144</v>
      </c>
      <c r="D956" s="106">
        <v>0.05</v>
      </c>
      <c r="E956" s="103">
        <f t="shared" si="21"/>
        <v>4886.8</v>
      </c>
    </row>
    <row r="957" spans="1:5" hidden="1">
      <c r="A957" s="2">
        <v>66732</v>
      </c>
      <c r="B957" t="s">
        <v>6702</v>
      </c>
      <c r="C957" s="103">
        <v>5291</v>
      </c>
      <c r="D957" s="106">
        <v>0.05</v>
      </c>
      <c r="E957" s="103">
        <f t="shared" si="21"/>
        <v>5026.45</v>
      </c>
    </row>
    <row r="958" spans="1:5" hidden="1">
      <c r="A958" s="2">
        <v>66733</v>
      </c>
      <c r="B958" t="s">
        <v>6703</v>
      </c>
      <c r="C958" s="103">
        <v>5859</v>
      </c>
      <c r="D958" s="106">
        <v>0.05</v>
      </c>
      <c r="E958" s="103">
        <f t="shared" si="21"/>
        <v>5566.05</v>
      </c>
    </row>
    <row r="959" spans="1:5" hidden="1">
      <c r="A959" s="2">
        <v>66734</v>
      </c>
      <c r="B959" t="s">
        <v>6704</v>
      </c>
      <c r="C959" s="103">
        <v>7122</v>
      </c>
      <c r="D959" s="106">
        <v>0.05</v>
      </c>
      <c r="E959" s="103">
        <f t="shared" si="21"/>
        <v>6765.9</v>
      </c>
    </row>
    <row r="960" spans="1:5" hidden="1">
      <c r="A960" s="2">
        <v>66735</v>
      </c>
      <c r="B960" t="s">
        <v>6705</v>
      </c>
      <c r="C960" s="103">
        <v>7644</v>
      </c>
      <c r="D960" s="106">
        <v>0.05</v>
      </c>
      <c r="E960" s="103">
        <f t="shared" si="21"/>
        <v>7261.7999999999993</v>
      </c>
    </row>
    <row r="961" spans="1:5" hidden="1">
      <c r="A961" s="2">
        <v>66736</v>
      </c>
      <c r="B961" t="s">
        <v>6706</v>
      </c>
      <c r="C961" s="103">
        <v>9798</v>
      </c>
      <c r="D961" s="106">
        <v>0.05</v>
      </c>
      <c r="E961" s="103">
        <f t="shared" si="21"/>
        <v>9308.1</v>
      </c>
    </row>
    <row r="962" spans="1:5" hidden="1">
      <c r="A962" s="2">
        <v>66737</v>
      </c>
      <c r="B962" t="s">
        <v>6707</v>
      </c>
      <c r="C962" s="103">
        <v>10506</v>
      </c>
      <c r="D962" s="106">
        <v>0.05</v>
      </c>
      <c r="E962" s="103">
        <f t="shared" si="21"/>
        <v>9980.6999999999989</v>
      </c>
    </row>
    <row r="963" spans="1:5" hidden="1">
      <c r="A963" s="2">
        <v>66738</v>
      </c>
      <c r="B963" t="s">
        <v>6708</v>
      </c>
      <c r="C963" s="103">
        <v>10826</v>
      </c>
      <c r="D963" s="106">
        <v>0.05</v>
      </c>
      <c r="E963" s="103">
        <f t="shared" si="21"/>
        <v>10284.699999999999</v>
      </c>
    </row>
    <row r="964" spans="1:5" hidden="1">
      <c r="A964" s="2">
        <v>66739</v>
      </c>
      <c r="B964" t="s">
        <v>6709</v>
      </c>
      <c r="C964" s="103">
        <v>12368</v>
      </c>
      <c r="D964" s="106">
        <v>0.05</v>
      </c>
      <c r="E964" s="103">
        <f t="shared" si="21"/>
        <v>11749.599999999999</v>
      </c>
    </row>
    <row r="965" spans="1:5" hidden="1">
      <c r="A965" s="2">
        <v>66740</v>
      </c>
      <c r="B965" t="s">
        <v>6710</v>
      </c>
      <c r="C965" s="103">
        <v>4882</v>
      </c>
      <c r="D965" s="106">
        <v>0.05</v>
      </c>
      <c r="E965" s="103">
        <f t="shared" si="21"/>
        <v>4637.8999999999996</v>
      </c>
    </row>
    <row r="966" spans="1:5" hidden="1">
      <c r="A966" s="2">
        <v>66741</v>
      </c>
      <c r="B966" t="s">
        <v>6711</v>
      </c>
      <c r="C966" s="103">
        <v>5206</v>
      </c>
      <c r="D966" s="106">
        <v>0.05</v>
      </c>
      <c r="E966" s="103">
        <f t="shared" si="21"/>
        <v>4945.7</v>
      </c>
    </row>
    <row r="967" spans="1:5" hidden="1">
      <c r="A967" s="2">
        <v>66742</v>
      </c>
      <c r="B967" t="s">
        <v>6712</v>
      </c>
      <c r="C967" s="103">
        <v>5495</v>
      </c>
      <c r="D967" s="106">
        <v>0.05</v>
      </c>
      <c r="E967" s="103">
        <f t="shared" si="21"/>
        <v>5220.25</v>
      </c>
    </row>
    <row r="968" spans="1:5" hidden="1">
      <c r="A968" s="2">
        <v>66743</v>
      </c>
      <c r="B968" t="s">
        <v>6713</v>
      </c>
      <c r="C968" s="103">
        <v>6105</v>
      </c>
      <c r="D968" s="106">
        <v>0.05</v>
      </c>
      <c r="E968" s="103">
        <f t="shared" si="21"/>
        <v>5799.75</v>
      </c>
    </row>
    <row r="969" spans="1:5" hidden="1">
      <c r="A969" s="2">
        <v>66744</v>
      </c>
      <c r="B969" t="s">
        <v>6714</v>
      </c>
      <c r="C969" s="103">
        <v>7372</v>
      </c>
      <c r="D969" s="106">
        <v>0.05</v>
      </c>
      <c r="E969" s="103">
        <f t="shared" si="21"/>
        <v>7003.4</v>
      </c>
    </row>
    <row r="970" spans="1:5" hidden="1">
      <c r="A970" s="2">
        <v>66745</v>
      </c>
      <c r="B970" t="s">
        <v>6715</v>
      </c>
      <c r="C970" s="103">
        <v>8402</v>
      </c>
      <c r="D970" s="106">
        <v>0.05</v>
      </c>
      <c r="E970" s="103">
        <f t="shared" si="21"/>
        <v>7981.9</v>
      </c>
    </row>
    <row r="971" spans="1:5" hidden="1">
      <c r="A971" s="2">
        <v>66746</v>
      </c>
      <c r="B971" t="s">
        <v>6716</v>
      </c>
      <c r="C971" s="103">
        <v>10268</v>
      </c>
      <c r="D971" s="106">
        <v>0.05</v>
      </c>
      <c r="E971" s="103">
        <f t="shared" si="21"/>
        <v>9754.6</v>
      </c>
    </row>
    <row r="972" spans="1:5" hidden="1">
      <c r="A972" s="2">
        <v>66747</v>
      </c>
      <c r="B972" t="s">
        <v>6717</v>
      </c>
      <c r="C972" s="103">
        <v>10673</v>
      </c>
      <c r="D972" s="106">
        <v>0.05</v>
      </c>
      <c r="E972" s="103">
        <f t="shared" si="21"/>
        <v>10139.35</v>
      </c>
    </row>
    <row r="973" spans="1:5" hidden="1">
      <c r="A973" s="2">
        <v>66748</v>
      </c>
      <c r="B973" t="s">
        <v>6718</v>
      </c>
      <c r="C973" s="103">
        <v>10996</v>
      </c>
      <c r="D973" s="106">
        <v>0.05</v>
      </c>
      <c r="E973" s="103">
        <f t="shared" si="21"/>
        <v>10446.199999999999</v>
      </c>
    </row>
    <row r="974" spans="1:5" hidden="1">
      <c r="A974" s="2">
        <v>66749</v>
      </c>
      <c r="B974" t="s">
        <v>6719</v>
      </c>
      <c r="C974" s="103">
        <v>12615</v>
      </c>
      <c r="D974" s="106">
        <v>0.05</v>
      </c>
      <c r="E974" s="103">
        <f t="shared" si="21"/>
        <v>11984.25</v>
      </c>
    </row>
    <row r="975" spans="1:5" hidden="1">
      <c r="A975" s="2">
        <v>66750</v>
      </c>
      <c r="B975" t="s">
        <v>6720</v>
      </c>
      <c r="C975" s="103">
        <v>6711</v>
      </c>
      <c r="D975" s="106">
        <v>0.05</v>
      </c>
      <c r="E975" s="103">
        <f t="shared" si="21"/>
        <v>6375.45</v>
      </c>
    </row>
    <row r="976" spans="1:5" hidden="1">
      <c r="A976" s="2">
        <v>66751</v>
      </c>
      <c r="B976" t="s">
        <v>6721</v>
      </c>
      <c r="C976" s="103">
        <v>6839</v>
      </c>
      <c r="D976" s="106">
        <v>0.05</v>
      </c>
      <c r="E976" s="103">
        <f t="shared" si="21"/>
        <v>6497.0499999999993</v>
      </c>
    </row>
    <row r="977" spans="1:5" hidden="1">
      <c r="A977" s="2">
        <v>66752</v>
      </c>
      <c r="B977" t="s">
        <v>6722</v>
      </c>
      <c r="C977" s="103">
        <v>6131</v>
      </c>
      <c r="D977" s="106">
        <v>0.05</v>
      </c>
      <c r="E977" s="103">
        <f t="shared" si="21"/>
        <v>5824.45</v>
      </c>
    </row>
    <row r="978" spans="1:5" hidden="1">
      <c r="A978" s="2">
        <v>66753</v>
      </c>
      <c r="B978" t="s">
        <v>6723</v>
      </c>
      <c r="C978" s="103">
        <v>6967</v>
      </c>
      <c r="D978" s="106">
        <v>0.05</v>
      </c>
      <c r="E978" s="103">
        <f t="shared" si="21"/>
        <v>6618.65</v>
      </c>
    </row>
    <row r="979" spans="1:5" hidden="1">
      <c r="A979" s="2">
        <v>66754</v>
      </c>
      <c r="B979" t="s">
        <v>6724</v>
      </c>
      <c r="C979" s="103">
        <v>9165</v>
      </c>
      <c r="D979" s="106">
        <v>0.05</v>
      </c>
      <c r="E979" s="103">
        <f t="shared" si="21"/>
        <v>8706.75</v>
      </c>
    </row>
    <row r="980" spans="1:5" hidden="1">
      <c r="A980" s="2">
        <v>66755</v>
      </c>
      <c r="B980" t="s">
        <v>6725</v>
      </c>
      <c r="C980" s="103">
        <v>9445</v>
      </c>
      <c r="D980" s="106">
        <v>0.05</v>
      </c>
      <c r="E980" s="103">
        <f t="shared" si="21"/>
        <v>8972.75</v>
      </c>
    </row>
    <row r="981" spans="1:5" hidden="1">
      <c r="A981" s="2">
        <v>66756</v>
      </c>
      <c r="B981" t="s">
        <v>6726</v>
      </c>
      <c r="C981" s="103">
        <v>8147</v>
      </c>
      <c r="D981" s="106">
        <v>0.05</v>
      </c>
      <c r="E981" s="103">
        <f t="shared" si="21"/>
        <v>7739.65</v>
      </c>
    </row>
    <row r="982" spans="1:5" hidden="1">
      <c r="A982" s="2">
        <v>66757</v>
      </c>
      <c r="B982" t="s">
        <v>6727</v>
      </c>
      <c r="C982" s="103">
        <v>8274</v>
      </c>
      <c r="D982" s="106">
        <v>0.05</v>
      </c>
      <c r="E982" s="103">
        <f t="shared" si="21"/>
        <v>7860.2999999999993</v>
      </c>
    </row>
    <row r="983" spans="1:5" hidden="1">
      <c r="A983" s="2">
        <v>66758</v>
      </c>
      <c r="B983" t="s">
        <v>6728</v>
      </c>
      <c r="C983" s="103">
        <v>6618</v>
      </c>
      <c r="D983" s="106">
        <v>0.05</v>
      </c>
      <c r="E983" s="103">
        <f t="shared" si="21"/>
        <v>6287.0999999999995</v>
      </c>
    </row>
    <row r="984" spans="1:5" hidden="1">
      <c r="A984" s="2">
        <v>66759</v>
      </c>
      <c r="B984" t="s">
        <v>6729</v>
      </c>
      <c r="C984" s="103">
        <v>8403</v>
      </c>
      <c r="D984" s="106">
        <v>0.05</v>
      </c>
      <c r="E984" s="103">
        <f t="shared" si="21"/>
        <v>7982.8499999999995</v>
      </c>
    </row>
    <row r="985" spans="1:5" hidden="1">
      <c r="A985" s="2">
        <v>66760</v>
      </c>
      <c r="B985" t="s">
        <v>6730</v>
      </c>
      <c r="C985" s="103">
        <v>9445</v>
      </c>
      <c r="D985" s="106">
        <v>0.05</v>
      </c>
      <c r="E985" s="103">
        <f t="shared" si="21"/>
        <v>8972.75</v>
      </c>
    </row>
    <row r="986" spans="1:5" hidden="1">
      <c r="A986" s="2">
        <v>66761</v>
      </c>
      <c r="B986" t="s">
        <v>6731</v>
      </c>
      <c r="C986" s="103">
        <v>9726</v>
      </c>
      <c r="D986" s="106">
        <v>0.05</v>
      </c>
      <c r="E986" s="103">
        <f t="shared" si="21"/>
        <v>9239.6999999999989</v>
      </c>
    </row>
    <row r="987" spans="1:5" hidden="1">
      <c r="A987" s="2">
        <v>66762</v>
      </c>
      <c r="B987" t="s">
        <v>6732</v>
      </c>
      <c r="C987" s="103">
        <v>4335</v>
      </c>
      <c r="D987" s="106">
        <v>0.05</v>
      </c>
      <c r="E987" s="103">
        <f t="shared" si="21"/>
        <v>4118.25</v>
      </c>
    </row>
    <row r="988" spans="1:5" hidden="1">
      <c r="A988" s="2">
        <v>66763</v>
      </c>
      <c r="B988" t="s">
        <v>6733</v>
      </c>
      <c r="C988" s="103">
        <v>5347</v>
      </c>
      <c r="D988" s="106">
        <v>0.05</v>
      </c>
      <c r="E988" s="103">
        <f t="shared" si="21"/>
        <v>5079.6499999999996</v>
      </c>
    </row>
    <row r="989" spans="1:5" hidden="1">
      <c r="A989" s="2">
        <v>66764</v>
      </c>
      <c r="B989" t="s">
        <v>6734</v>
      </c>
      <c r="C989" s="103">
        <v>6069</v>
      </c>
      <c r="D989" s="106">
        <v>0.05</v>
      </c>
      <c r="E989" s="103">
        <f t="shared" si="21"/>
        <v>5765.55</v>
      </c>
    </row>
    <row r="990" spans="1:5" hidden="1">
      <c r="A990" s="2">
        <v>66765</v>
      </c>
      <c r="B990" t="s">
        <v>6735</v>
      </c>
      <c r="C990" s="103">
        <v>6633</v>
      </c>
      <c r="D990" s="106">
        <v>0.05</v>
      </c>
      <c r="E990" s="103">
        <f t="shared" si="21"/>
        <v>6301.3499999999995</v>
      </c>
    </row>
    <row r="991" spans="1:5" hidden="1">
      <c r="A991" s="2">
        <v>66766</v>
      </c>
      <c r="B991" t="s">
        <v>6736</v>
      </c>
      <c r="C991" s="103">
        <v>7877</v>
      </c>
      <c r="D991" s="106">
        <v>0.05</v>
      </c>
      <c r="E991" s="103">
        <f t="shared" si="21"/>
        <v>7483.15</v>
      </c>
    </row>
    <row r="992" spans="1:5" hidden="1">
      <c r="A992" s="2">
        <v>66767</v>
      </c>
      <c r="B992" t="s">
        <v>6737</v>
      </c>
      <c r="C992" s="103">
        <v>8085</v>
      </c>
      <c r="D992" s="106">
        <v>0.05</v>
      </c>
      <c r="E992" s="103">
        <f t="shared" si="21"/>
        <v>7680.75</v>
      </c>
    </row>
    <row r="993" spans="1:5" hidden="1">
      <c r="A993" s="2">
        <v>66768</v>
      </c>
      <c r="B993" t="s">
        <v>6738</v>
      </c>
      <c r="C993" s="103">
        <v>9089</v>
      </c>
      <c r="D993" s="106">
        <v>0.05</v>
      </c>
      <c r="E993" s="103">
        <f t="shared" si="21"/>
        <v>8634.5499999999993</v>
      </c>
    </row>
    <row r="994" spans="1:5" hidden="1">
      <c r="A994" s="2">
        <v>66769</v>
      </c>
      <c r="B994" t="s">
        <v>6739</v>
      </c>
      <c r="C994" s="103">
        <v>10610</v>
      </c>
      <c r="D994" s="106">
        <v>0.05</v>
      </c>
      <c r="E994" s="103">
        <f t="shared" si="21"/>
        <v>10079.5</v>
      </c>
    </row>
    <row r="995" spans="1:5" hidden="1">
      <c r="A995" s="2">
        <v>66770</v>
      </c>
      <c r="B995" t="s">
        <v>6740</v>
      </c>
      <c r="C995" s="103">
        <v>4630</v>
      </c>
      <c r="D995" s="106">
        <v>0.05</v>
      </c>
      <c r="E995" s="103">
        <f t="shared" si="21"/>
        <v>4398.5</v>
      </c>
    </row>
    <row r="996" spans="1:5" hidden="1">
      <c r="A996" s="2">
        <v>66771</v>
      </c>
      <c r="B996" t="s">
        <v>6741</v>
      </c>
      <c r="C996" s="103">
        <v>5641</v>
      </c>
      <c r="D996" s="106">
        <v>0.05</v>
      </c>
      <c r="E996" s="103">
        <f t="shared" si="21"/>
        <v>5358.95</v>
      </c>
    </row>
    <row r="997" spans="1:5" hidden="1">
      <c r="A997" s="2">
        <v>66772</v>
      </c>
      <c r="B997" t="s">
        <v>6742</v>
      </c>
      <c r="C997" s="103">
        <v>6210</v>
      </c>
      <c r="D997" s="106">
        <v>0.05</v>
      </c>
      <c r="E997" s="103">
        <f t="shared" si="21"/>
        <v>5899.5</v>
      </c>
    </row>
    <row r="998" spans="1:5" hidden="1">
      <c r="A998" s="2">
        <v>66773</v>
      </c>
      <c r="B998" t="s">
        <v>6743</v>
      </c>
      <c r="C998" s="103">
        <v>6800</v>
      </c>
      <c r="D998" s="106">
        <v>0.05</v>
      </c>
      <c r="E998" s="103">
        <f t="shared" si="21"/>
        <v>6460</v>
      </c>
    </row>
    <row r="999" spans="1:5" hidden="1">
      <c r="A999" s="2">
        <v>66774</v>
      </c>
      <c r="B999" t="s">
        <v>6744</v>
      </c>
      <c r="C999" s="103">
        <v>8087</v>
      </c>
      <c r="D999" s="106">
        <v>0.05</v>
      </c>
      <c r="E999" s="103">
        <f t="shared" si="21"/>
        <v>7682.65</v>
      </c>
    </row>
    <row r="1000" spans="1:5" hidden="1">
      <c r="A1000" s="2">
        <v>66775</v>
      </c>
      <c r="B1000" t="s">
        <v>6745</v>
      </c>
      <c r="C1000" s="103">
        <v>8297</v>
      </c>
      <c r="D1000" s="106">
        <v>0.05</v>
      </c>
      <c r="E1000" s="103">
        <f t="shared" si="21"/>
        <v>7882.15</v>
      </c>
    </row>
    <row r="1001" spans="1:5" hidden="1">
      <c r="A1001" s="2">
        <v>66776</v>
      </c>
      <c r="B1001" t="s">
        <v>6746</v>
      </c>
      <c r="C1001" s="103">
        <v>9633</v>
      </c>
      <c r="D1001" s="106">
        <v>0.05</v>
      </c>
      <c r="E1001" s="103">
        <f t="shared" si="21"/>
        <v>9151.35</v>
      </c>
    </row>
    <row r="1002" spans="1:5" hidden="1">
      <c r="A1002" s="2">
        <v>66777</v>
      </c>
      <c r="B1002" t="s">
        <v>6747</v>
      </c>
      <c r="C1002" s="103">
        <v>11180</v>
      </c>
      <c r="D1002" s="106">
        <v>0.05</v>
      </c>
      <c r="E1002" s="103">
        <f t="shared" si="21"/>
        <v>10621</v>
      </c>
    </row>
    <row r="1003" spans="1:5" hidden="1">
      <c r="A1003" s="2">
        <v>66778</v>
      </c>
      <c r="B1003" t="s">
        <v>6748</v>
      </c>
      <c r="C1003" s="103">
        <v>4897</v>
      </c>
      <c r="D1003" s="106">
        <v>0.05</v>
      </c>
      <c r="E1003" s="103">
        <f t="shared" si="21"/>
        <v>4652.1499999999996</v>
      </c>
    </row>
    <row r="1004" spans="1:5" hidden="1">
      <c r="A1004" s="2">
        <v>66779</v>
      </c>
      <c r="B1004" t="s">
        <v>6749</v>
      </c>
      <c r="C1004" s="103">
        <v>5593</v>
      </c>
      <c r="D1004" s="106">
        <v>0.05</v>
      </c>
      <c r="E1004" s="103">
        <f t="shared" si="21"/>
        <v>5313.3499999999995</v>
      </c>
    </row>
    <row r="1005" spans="1:5" hidden="1">
      <c r="A1005" s="2">
        <v>66780</v>
      </c>
      <c r="B1005" t="s">
        <v>6750</v>
      </c>
      <c r="C1005" s="103">
        <v>6162</v>
      </c>
      <c r="D1005" s="106">
        <v>0.05</v>
      </c>
      <c r="E1005" s="103">
        <f t="shared" si="21"/>
        <v>5853.9</v>
      </c>
    </row>
    <row r="1006" spans="1:5" hidden="1">
      <c r="A1006" s="2">
        <v>66781</v>
      </c>
      <c r="B1006" t="s">
        <v>6751</v>
      </c>
      <c r="C1006" s="103">
        <v>7855</v>
      </c>
      <c r="D1006" s="106">
        <v>0.05</v>
      </c>
      <c r="E1006" s="103">
        <f t="shared" si="21"/>
        <v>7462.25</v>
      </c>
    </row>
    <row r="1007" spans="1:5" hidden="1">
      <c r="A1007" s="2">
        <v>66782</v>
      </c>
      <c r="B1007" t="s">
        <v>6752</v>
      </c>
      <c r="C1007" s="103">
        <v>8298</v>
      </c>
      <c r="D1007" s="106">
        <v>0.05</v>
      </c>
      <c r="E1007" s="103">
        <f t="shared" si="21"/>
        <v>7883.0999999999995</v>
      </c>
    </row>
    <row r="1008" spans="1:5" hidden="1">
      <c r="A1008" s="2">
        <v>66783</v>
      </c>
      <c r="B1008" t="s">
        <v>6753</v>
      </c>
      <c r="C1008" s="103">
        <v>8507</v>
      </c>
      <c r="D1008" s="106">
        <v>0.05</v>
      </c>
      <c r="E1008" s="103">
        <f t="shared" si="21"/>
        <v>8081.65</v>
      </c>
    </row>
    <row r="1009" spans="1:5" hidden="1">
      <c r="A1009" s="2">
        <v>66784</v>
      </c>
      <c r="B1009" t="s">
        <v>6754</v>
      </c>
      <c r="C1009" s="103">
        <v>10253</v>
      </c>
      <c r="D1009" s="106">
        <v>0.05</v>
      </c>
      <c r="E1009" s="103">
        <f t="shared" si="21"/>
        <v>9740.35</v>
      </c>
    </row>
    <row r="1010" spans="1:5" hidden="1">
      <c r="A1010" s="2">
        <v>66785</v>
      </c>
      <c r="B1010" t="s">
        <v>6755</v>
      </c>
      <c r="C1010" s="103">
        <v>11748</v>
      </c>
      <c r="D1010" s="106">
        <v>0.05</v>
      </c>
      <c r="E1010" s="103">
        <f t="shared" si="21"/>
        <v>11160.6</v>
      </c>
    </row>
    <row r="1011" spans="1:5" hidden="1">
      <c r="A1011" s="2">
        <v>66786</v>
      </c>
      <c r="B1011" t="s">
        <v>6756</v>
      </c>
      <c r="C1011" s="103">
        <v>8849</v>
      </c>
      <c r="D1011" s="106">
        <v>0.05</v>
      </c>
      <c r="E1011" s="103">
        <f t="shared" si="21"/>
        <v>8406.5499999999993</v>
      </c>
    </row>
    <row r="1012" spans="1:5" hidden="1">
      <c r="A1012" s="2">
        <v>66787</v>
      </c>
      <c r="B1012" t="s">
        <v>6757</v>
      </c>
      <c r="C1012" s="103">
        <v>9324</v>
      </c>
      <c r="D1012" s="106">
        <v>0.05</v>
      </c>
      <c r="E1012" s="103">
        <f t="shared" si="21"/>
        <v>8857.7999999999993</v>
      </c>
    </row>
    <row r="1013" spans="1:5" hidden="1">
      <c r="A1013" s="2">
        <v>66788</v>
      </c>
      <c r="B1013" t="s">
        <v>6758</v>
      </c>
      <c r="C1013" s="103">
        <v>11109</v>
      </c>
      <c r="D1013" s="106">
        <v>0.05</v>
      </c>
      <c r="E1013" s="103">
        <f t="shared" si="21"/>
        <v>10553.55</v>
      </c>
    </row>
    <row r="1014" spans="1:5">
      <c r="A1014" s="2">
        <v>67000</v>
      </c>
      <c r="B1014" t="s">
        <v>6759</v>
      </c>
      <c r="C1014" s="103">
        <v>56517</v>
      </c>
      <c r="D1014" s="106">
        <v>0.3</v>
      </c>
      <c r="E1014" s="103">
        <f t="shared" ref="E1014:E1023" si="22">C1014*0.7</f>
        <v>39561.899999999994</v>
      </c>
    </row>
    <row r="1015" spans="1:5">
      <c r="A1015" s="2">
        <v>67002</v>
      </c>
      <c r="B1015" t="s">
        <v>6760</v>
      </c>
      <c r="C1015" s="103">
        <v>57007</v>
      </c>
      <c r="D1015" s="106">
        <v>0.3</v>
      </c>
      <c r="E1015" s="103">
        <f t="shared" si="22"/>
        <v>39904.899999999994</v>
      </c>
    </row>
    <row r="1016" spans="1:5">
      <c r="A1016" s="2">
        <v>67004</v>
      </c>
      <c r="B1016" t="s">
        <v>6761</v>
      </c>
      <c r="C1016" s="103">
        <v>22915</v>
      </c>
      <c r="D1016" s="106">
        <v>0.3</v>
      </c>
      <c r="E1016" s="103">
        <f t="shared" si="22"/>
        <v>16040.499999999998</v>
      </c>
    </row>
    <row r="1017" spans="1:5">
      <c r="A1017" s="2">
        <v>67005</v>
      </c>
      <c r="B1017" t="s">
        <v>6762</v>
      </c>
      <c r="C1017" s="103">
        <v>18811</v>
      </c>
      <c r="D1017" s="106">
        <v>0.3</v>
      </c>
      <c r="E1017" s="103">
        <f t="shared" si="22"/>
        <v>13167.699999999999</v>
      </c>
    </row>
    <row r="1018" spans="1:5">
      <c r="A1018" s="2">
        <v>67006</v>
      </c>
      <c r="B1018" t="s">
        <v>6763</v>
      </c>
      <c r="C1018" s="103">
        <v>20240</v>
      </c>
      <c r="D1018" s="106">
        <v>0.3</v>
      </c>
      <c r="E1018" s="103">
        <f t="shared" si="22"/>
        <v>14168</v>
      </c>
    </row>
    <row r="1019" spans="1:5">
      <c r="A1019" s="2">
        <v>67007</v>
      </c>
      <c r="B1019" t="s">
        <v>6764</v>
      </c>
      <c r="C1019" s="103">
        <v>37246</v>
      </c>
      <c r="D1019" s="106">
        <v>0.3</v>
      </c>
      <c r="E1019" s="103">
        <f t="shared" si="22"/>
        <v>26072.199999999997</v>
      </c>
    </row>
    <row r="1020" spans="1:5">
      <c r="A1020" s="2">
        <v>67008</v>
      </c>
      <c r="B1020" t="s">
        <v>6765</v>
      </c>
      <c r="C1020" s="103">
        <v>33443</v>
      </c>
      <c r="D1020" s="106">
        <v>0.3</v>
      </c>
      <c r="E1020" s="103">
        <f t="shared" si="22"/>
        <v>23410.1</v>
      </c>
    </row>
    <row r="1021" spans="1:5">
      <c r="A1021" s="2">
        <v>67009</v>
      </c>
      <c r="B1021" t="s">
        <v>6766</v>
      </c>
      <c r="C1021" s="103">
        <v>30403</v>
      </c>
      <c r="D1021" s="106">
        <v>0.3</v>
      </c>
      <c r="E1021" s="103">
        <f t="shared" si="22"/>
        <v>21282.1</v>
      </c>
    </row>
    <row r="1022" spans="1:5">
      <c r="A1022" s="2">
        <v>67010</v>
      </c>
      <c r="B1022" t="s">
        <v>6767</v>
      </c>
      <c r="C1022" s="103">
        <v>45873</v>
      </c>
      <c r="D1022" s="106">
        <v>0.3</v>
      </c>
      <c r="E1022" s="103">
        <f t="shared" si="22"/>
        <v>32111.1</v>
      </c>
    </row>
    <row r="1023" spans="1:5">
      <c r="A1023" s="2">
        <v>67012</v>
      </c>
      <c r="B1023" t="s">
        <v>6768</v>
      </c>
      <c r="C1023" s="103">
        <v>63009</v>
      </c>
      <c r="D1023" s="106">
        <v>0.3</v>
      </c>
      <c r="E1023" s="103">
        <f t="shared" si="22"/>
        <v>44106.299999999996</v>
      </c>
    </row>
    <row r="1024" spans="1:5" hidden="1">
      <c r="A1024" s="2">
        <v>67020</v>
      </c>
      <c r="B1024" t="s">
        <v>6769</v>
      </c>
      <c r="C1024" s="103">
        <v>3514</v>
      </c>
      <c r="D1024" s="106">
        <v>0.02</v>
      </c>
      <c r="E1024" s="103">
        <f t="shared" ref="E1024:E1026" si="23">C1024*0.98</f>
        <v>3443.72</v>
      </c>
    </row>
    <row r="1025" spans="1:5" hidden="1">
      <c r="A1025" s="2">
        <v>67021</v>
      </c>
      <c r="B1025" t="s">
        <v>6770</v>
      </c>
      <c r="C1025" s="103">
        <v>3620</v>
      </c>
      <c r="D1025" s="106">
        <v>0.02</v>
      </c>
      <c r="E1025" s="103">
        <f t="shared" si="23"/>
        <v>3547.6</v>
      </c>
    </row>
    <row r="1026" spans="1:5" hidden="1">
      <c r="A1026" s="2">
        <v>67022</v>
      </c>
      <c r="B1026" t="s">
        <v>6771</v>
      </c>
      <c r="C1026" s="103">
        <v>3620</v>
      </c>
      <c r="D1026" s="106">
        <v>0.02</v>
      </c>
      <c r="E1026" s="103">
        <f t="shared" si="23"/>
        <v>3547.6</v>
      </c>
    </row>
    <row r="1027" spans="1:5">
      <c r="A1027" s="2">
        <v>67023</v>
      </c>
      <c r="B1027" t="s">
        <v>6772</v>
      </c>
      <c r="C1027" s="103">
        <v>12355</v>
      </c>
      <c r="D1027" s="106">
        <v>0.3</v>
      </c>
      <c r="E1027" s="103">
        <f t="shared" ref="E1027:E1085" si="24">C1027*0.7</f>
        <v>8648.5</v>
      </c>
    </row>
    <row r="1028" spans="1:5">
      <c r="A1028" s="2">
        <v>67024</v>
      </c>
      <c r="B1028" t="s">
        <v>6773</v>
      </c>
      <c r="C1028" s="103">
        <v>11357</v>
      </c>
      <c r="D1028" s="106">
        <v>0.3</v>
      </c>
      <c r="E1028" s="103">
        <f t="shared" si="24"/>
        <v>7949.9</v>
      </c>
    </row>
    <row r="1029" spans="1:5">
      <c r="A1029" s="2">
        <v>67025</v>
      </c>
      <c r="B1029" t="s">
        <v>6774</v>
      </c>
      <c r="C1029" s="103">
        <v>4541</v>
      </c>
      <c r="D1029" s="106">
        <v>0.3</v>
      </c>
      <c r="E1029" s="103">
        <f t="shared" si="24"/>
        <v>3178.7</v>
      </c>
    </row>
    <row r="1030" spans="1:5">
      <c r="A1030" s="2">
        <v>67026</v>
      </c>
      <c r="B1030" t="s">
        <v>6775</v>
      </c>
      <c r="C1030" s="103">
        <v>5701</v>
      </c>
      <c r="D1030" s="106">
        <v>0.3</v>
      </c>
      <c r="E1030" s="103">
        <f t="shared" si="24"/>
        <v>3990.7</v>
      </c>
    </row>
    <row r="1031" spans="1:5">
      <c r="A1031" s="2">
        <v>67027</v>
      </c>
      <c r="B1031" t="s">
        <v>6776</v>
      </c>
      <c r="C1031" s="103">
        <v>5730</v>
      </c>
      <c r="D1031" s="106">
        <v>0.3</v>
      </c>
      <c r="E1031" s="103">
        <f t="shared" si="24"/>
        <v>4010.9999999999995</v>
      </c>
    </row>
    <row r="1032" spans="1:5">
      <c r="A1032" s="2">
        <v>67028</v>
      </c>
      <c r="B1032" t="s">
        <v>6777</v>
      </c>
      <c r="C1032" s="103">
        <v>3347</v>
      </c>
      <c r="D1032" s="106">
        <v>0.3</v>
      </c>
      <c r="E1032" s="103">
        <f t="shared" si="24"/>
        <v>2342.8999999999996</v>
      </c>
    </row>
    <row r="1033" spans="1:5">
      <c r="A1033" s="2">
        <v>67029</v>
      </c>
      <c r="B1033" t="s">
        <v>6778</v>
      </c>
      <c r="C1033" s="103">
        <v>3332</v>
      </c>
      <c r="D1033" s="106">
        <v>0.3</v>
      </c>
      <c r="E1033" s="103">
        <f t="shared" si="24"/>
        <v>2332.3999999999996</v>
      </c>
    </row>
    <row r="1034" spans="1:5">
      <c r="A1034" s="2">
        <v>67030</v>
      </c>
      <c r="B1034" t="s">
        <v>6779</v>
      </c>
      <c r="C1034" s="103">
        <v>1202</v>
      </c>
      <c r="D1034" s="106">
        <v>0.3</v>
      </c>
      <c r="E1034" s="103">
        <f t="shared" si="24"/>
        <v>841.4</v>
      </c>
    </row>
    <row r="1035" spans="1:5">
      <c r="A1035" s="2">
        <v>67032</v>
      </c>
      <c r="B1035" t="s">
        <v>6780</v>
      </c>
      <c r="C1035" s="103">
        <v>2393</v>
      </c>
      <c r="D1035" s="106">
        <v>0.3</v>
      </c>
      <c r="E1035" s="103">
        <f t="shared" si="24"/>
        <v>1675.1</v>
      </c>
    </row>
    <row r="1036" spans="1:5">
      <c r="A1036" s="2">
        <v>67033</v>
      </c>
      <c r="B1036" t="s">
        <v>6781</v>
      </c>
      <c r="C1036" s="103">
        <v>5730</v>
      </c>
      <c r="D1036" s="106">
        <v>0.3</v>
      </c>
      <c r="E1036" s="103">
        <f t="shared" si="24"/>
        <v>4010.9999999999995</v>
      </c>
    </row>
    <row r="1037" spans="1:5">
      <c r="A1037" s="2">
        <v>67036</v>
      </c>
      <c r="B1037" t="s">
        <v>6782</v>
      </c>
      <c r="C1037" s="103">
        <v>3992</v>
      </c>
      <c r="D1037" s="106">
        <v>0.3</v>
      </c>
      <c r="E1037" s="103">
        <f t="shared" si="24"/>
        <v>2794.3999999999996</v>
      </c>
    </row>
    <row r="1038" spans="1:5">
      <c r="A1038" s="2">
        <v>67037</v>
      </c>
      <c r="B1038" t="s">
        <v>6783</v>
      </c>
      <c r="C1038" s="103">
        <v>10789</v>
      </c>
      <c r="D1038" s="106">
        <v>0.3</v>
      </c>
      <c r="E1038" s="103">
        <f t="shared" si="24"/>
        <v>7552.2999999999993</v>
      </c>
    </row>
    <row r="1039" spans="1:5">
      <c r="A1039" s="2">
        <v>67038</v>
      </c>
      <c r="B1039" t="s">
        <v>6784</v>
      </c>
      <c r="C1039" s="103">
        <v>3347</v>
      </c>
      <c r="D1039" s="106">
        <v>0.3</v>
      </c>
      <c r="E1039" s="103">
        <f t="shared" si="24"/>
        <v>2342.8999999999996</v>
      </c>
    </row>
    <row r="1040" spans="1:5">
      <c r="A1040" s="2">
        <v>67040</v>
      </c>
      <c r="B1040" t="s">
        <v>6785</v>
      </c>
      <c r="C1040" s="103">
        <v>11479</v>
      </c>
      <c r="D1040" s="106">
        <v>0.3</v>
      </c>
      <c r="E1040" s="103">
        <f t="shared" si="24"/>
        <v>8035.2999999999993</v>
      </c>
    </row>
    <row r="1041" spans="1:5">
      <c r="A1041" s="2">
        <v>67041</v>
      </c>
      <c r="B1041" t="s">
        <v>6786</v>
      </c>
      <c r="C1041" s="103">
        <v>11642</v>
      </c>
      <c r="D1041" s="106">
        <v>0.3</v>
      </c>
      <c r="E1041" s="103">
        <f t="shared" si="24"/>
        <v>8149.4</v>
      </c>
    </row>
    <row r="1042" spans="1:5">
      <c r="A1042" s="2">
        <v>67042</v>
      </c>
      <c r="B1042" t="s">
        <v>6787</v>
      </c>
      <c r="C1042" s="103">
        <v>883</v>
      </c>
      <c r="D1042" s="106">
        <v>0.3</v>
      </c>
      <c r="E1042" s="103">
        <f t="shared" si="24"/>
        <v>618.09999999999991</v>
      </c>
    </row>
    <row r="1043" spans="1:5">
      <c r="A1043" s="2">
        <v>67043</v>
      </c>
      <c r="B1043" t="s">
        <v>6788</v>
      </c>
      <c r="C1043" s="103">
        <v>5701</v>
      </c>
      <c r="D1043" s="106">
        <v>0.3</v>
      </c>
      <c r="E1043" s="103">
        <f t="shared" si="24"/>
        <v>3990.7</v>
      </c>
    </row>
    <row r="1044" spans="1:5">
      <c r="A1044" s="2">
        <v>67044</v>
      </c>
      <c r="B1044" t="s">
        <v>6789</v>
      </c>
      <c r="C1044" s="103">
        <v>4372</v>
      </c>
      <c r="D1044" s="106">
        <v>0.3</v>
      </c>
      <c r="E1044" s="103">
        <f t="shared" si="24"/>
        <v>3060.3999999999996</v>
      </c>
    </row>
    <row r="1045" spans="1:5">
      <c r="A1045" s="2">
        <v>67045</v>
      </c>
      <c r="B1045" t="s">
        <v>6790</v>
      </c>
      <c r="C1045" s="103">
        <v>3332</v>
      </c>
      <c r="D1045" s="106">
        <v>0.3</v>
      </c>
      <c r="E1045" s="103">
        <f t="shared" si="24"/>
        <v>2332.3999999999996</v>
      </c>
    </row>
    <row r="1046" spans="1:5">
      <c r="A1046" s="2">
        <v>67046</v>
      </c>
      <c r="B1046" t="s">
        <v>6791</v>
      </c>
      <c r="C1046" s="103">
        <v>3347</v>
      </c>
      <c r="D1046" s="106">
        <v>0.3</v>
      </c>
      <c r="E1046" s="103">
        <f t="shared" si="24"/>
        <v>2342.8999999999996</v>
      </c>
    </row>
    <row r="1047" spans="1:5">
      <c r="A1047" s="2">
        <v>67047</v>
      </c>
      <c r="B1047" t="s">
        <v>6792</v>
      </c>
      <c r="C1047" s="103">
        <v>5730</v>
      </c>
      <c r="D1047" s="106">
        <v>0.3</v>
      </c>
      <c r="E1047" s="103">
        <f t="shared" si="24"/>
        <v>4010.9999999999995</v>
      </c>
    </row>
    <row r="1048" spans="1:5">
      <c r="A1048" s="2">
        <v>67048</v>
      </c>
      <c r="B1048" t="s">
        <v>6793</v>
      </c>
      <c r="C1048" s="103">
        <v>5701</v>
      </c>
      <c r="D1048" s="106">
        <v>0.3</v>
      </c>
      <c r="E1048" s="103">
        <f t="shared" si="24"/>
        <v>3990.7</v>
      </c>
    </row>
    <row r="1049" spans="1:5">
      <c r="A1049" s="2">
        <v>67049</v>
      </c>
      <c r="B1049" t="s">
        <v>6794</v>
      </c>
      <c r="C1049" s="103">
        <v>5701</v>
      </c>
      <c r="D1049" s="106">
        <v>0.3</v>
      </c>
      <c r="E1049" s="103">
        <f t="shared" si="24"/>
        <v>3990.7</v>
      </c>
    </row>
    <row r="1050" spans="1:5">
      <c r="A1050" s="2">
        <v>67050</v>
      </c>
      <c r="B1050" t="s">
        <v>6795</v>
      </c>
      <c r="C1050" s="103">
        <v>4664</v>
      </c>
      <c r="D1050" s="106">
        <v>0.3</v>
      </c>
      <c r="E1050" s="103">
        <f t="shared" si="24"/>
        <v>3264.7999999999997</v>
      </c>
    </row>
    <row r="1051" spans="1:5">
      <c r="A1051" s="2">
        <v>67051</v>
      </c>
      <c r="B1051" t="s">
        <v>6796</v>
      </c>
      <c r="C1051" s="103">
        <v>4852</v>
      </c>
      <c r="D1051" s="106">
        <v>0.3</v>
      </c>
      <c r="E1051" s="103">
        <f t="shared" si="24"/>
        <v>3396.3999999999996</v>
      </c>
    </row>
    <row r="1052" spans="1:5">
      <c r="A1052" s="2">
        <v>67052</v>
      </c>
      <c r="B1052" t="s">
        <v>6797</v>
      </c>
      <c r="C1052" s="103">
        <v>4852</v>
      </c>
      <c r="D1052" s="106">
        <v>0.3</v>
      </c>
      <c r="E1052" s="103">
        <f t="shared" si="24"/>
        <v>3396.3999999999996</v>
      </c>
    </row>
    <row r="1053" spans="1:5">
      <c r="A1053" s="2">
        <v>67053</v>
      </c>
      <c r="B1053" t="s">
        <v>6798</v>
      </c>
      <c r="C1053" s="103">
        <v>1544</v>
      </c>
      <c r="D1053" s="106">
        <v>0.3</v>
      </c>
      <c r="E1053" s="103">
        <f t="shared" si="24"/>
        <v>1080.8</v>
      </c>
    </row>
    <row r="1054" spans="1:5">
      <c r="A1054" s="2">
        <v>67054</v>
      </c>
      <c r="B1054" t="s">
        <v>6799</v>
      </c>
      <c r="C1054" s="103">
        <v>4795</v>
      </c>
      <c r="D1054" s="106">
        <v>0.3</v>
      </c>
      <c r="E1054" s="103">
        <f t="shared" si="24"/>
        <v>3356.5</v>
      </c>
    </row>
    <row r="1055" spans="1:5">
      <c r="A1055" s="2">
        <v>67055</v>
      </c>
      <c r="B1055" t="s">
        <v>6800</v>
      </c>
      <c r="C1055" s="103">
        <v>7033</v>
      </c>
      <c r="D1055" s="106">
        <v>0.3</v>
      </c>
      <c r="E1055" s="103">
        <f t="shared" si="24"/>
        <v>4923.0999999999995</v>
      </c>
    </row>
    <row r="1056" spans="1:5">
      <c r="A1056" s="2">
        <v>67056</v>
      </c>
      <c r="B1056" t="s">
        <v>6801</v>
      </c>
      <c r="C1056" s="103">
        <v>1722</v>
      </c>
      <c r="D1056" s="106">
        <v>0.3</v>
      </c>
      <c r="E1056" s="103">
        <f t="shared" si="24"/>
        <v>1205.3999999999999</v>
      </c>
    </row>
    <row r="1057" spans="1:5">
      <c r="A1057" s="2">
        <v>67057</v>
      </c>
      <c r="B1057" t="s">
        <v>6802</v>
      </c>
      <c r="C1057" s="103">
        <v>771</v>
      </c>
      <c r="D1057" s="106">
        <v>0.3</v>
      </c>
      <c r="E1057" s="103">
        <f t="shared" si="24"/>
        <v>539.69999999999993</v>
      </c>
    </row>
    <row r="1058" spans="1:5">
      <c r="A1058" s="2">
        <v>67058</v>
      </c>
      <c r="B1058" t="s">
        <v>6803</v>
      </c>
      <c r="C1058" s="103">
        <v>20018</v>
      </c>
      <c r="D1058" s="106">
        <v>0.3</v>
      </c>
      <c r="E1058" s="103">
        <f t="shared" si="24"/>
        <v>14012.599999999999</v>
      </c>
    </row>
    <row r="1059" spans="1:5">
      <c r="A1059" s="2">
        <v>67059</v>
      </c>
      <c r="B1059" t="s">
        <v>6804</v>
      </c>
      <c r="C1059" s="103">
        <v>9741</v>
      </c>
      <c r="D1059" s="106">
        <v>0.3</v>
      </c>
      <c r="E1059" s="103">
        <f t="shared" si="24"/>
        <v>6818.7</v>
      </c>
    </row>
    <row r="1060" spans="1:5">
      <c r="A1060" s="2">
        <v>67060</v>
      </c>
      <c r="B1060" t="s">
        <v>6805</v>
      </c>
      <c r="C1060" s="103">
        <v>3347</v>
      </c>
      <c r="D1060" s="106">
        <v>0.3</v>
      </c>
      <c r="E1060" s="103">
        <f t="shared" si="24"/>
        <v>2342.8999999999996</v>
      </c>
    </row>
    <row r="1061" spans="1:5">
      <c r="A1061" s="2">
        <v>67500</v>
      </c>
      <c r="B1061" t="s">
        <v>6806</v>
      </c>
      <c r="C1061" s="103">
        <v>3110</v>
      </c>
      <c r="D1061" s="106">
        <v>0.3</v>
      </c>
      <c r="E1061" s="103">
        <f t="shared" si="24"/>
        <v>2177</v>
      </c>
    </row>
    <row r="1062" spans="1:5">
      <c r="A1062" s="2">
        <v>67501</v>
      </c>
      <c r="B1062" t="s">
        <v>6807</v>
      </c>
      <c r="C1062" s="103">
        <v>6795</v>
      </c>
      <c r="D1062" s="106">
        <v>0.3</v>
      </c>
      <c r="E1062" s="103">
        <f t="shared" si="24"/>
        <v>4756.5</v>
      </c>
    </row>
    <row r="1063" spans="1:5">
      <c r="A1063" s="2">
        <v>67503</v>
      </c>
      <c r="B1063" t="s">
        <v>6177</v>
      </c>
      <c r="C1063" s="103">
        <v>2961</v>
      </c>
      <c r="D1063" s="106">
        <v>0.3</v>
      </c>
      <c r="E1063" s="103">
        <f t="shared" si="24"/>
        <v>2072.6999999999998</v>
      </c>
    </row>
    <row r="1064" spans="1:5">
      <c r="A1064" s="2">
        <v>67506</v>
      </c>
      <c r="B1064" t="s">
        <v>6808</v>
      </c>
      <c r="C1064" s="103">
        <v>6072</v>
      </c>
      <c r="D1064" s="106">
        <v>0.3</v>
      </c>
      <c r="E1064" s="103">
        <f t="shared" si="24"/>
        <v>4250.3999999999996</v>
      </c>
    </row>
    <row r="1065" spans="1:5">
      <c r="A1065" s="2">
        <v>67507</v>
      </c>
      <c r="B1065" t="s">
        <v>6809</v>
      </c>
      <c r="C1065" s="103">
        <v>4299</v>
      </c>
      <c r="D1065" s="106">
        <v>0.3</v>
      </c>
      <c r="E1065" s="103">
        <f t="shared" si="24"/>
        <v>3009.2999999999997</v>
      </c>
    </row>
    <row r="1066" spans="1:5">
      <c r="A1066" s="2">
        <v>67508</v>
      </c>
      <c r="B1066" t="s">
        <v>6810</v>
      </c>
      <c r="C1066" s="103">
        <v>3192</v>
      </c>
      <c r="D1066" s="106">
        <v>0.3</v>
      </c>
      <c r="E1066" s="103">
        <f t="shared" si="24"/>
        <v>2234.3999999999996</v>
      </c>
    </row>
    <row r="1067" spans="1:5">
      <c r="A1067" s="2">
        <v>67516</v>
      </c>
      <c r="B1067" t="s">
        <v>6811</v>
      </c>
      <c r="C1067" s="103">
        <v>5402</v>
      </c>
      <c r="D1067" s="106">
        <v>0.3</v>
      </c>
      <c r="E1067" s="103">
        <f t="shared" si="24"/>
        <v>3781.3999999999996</v>
      </c>
    </row>
    <row r="1068" spans="1:5">
      <c r="A1068" s="2">
        <v>67521</v>
      </c>
      <c r="B1068" t="s">
        <v>6812</v>
      </c>
      <c r="C1068" s="103">
        <v>10090</v>
      </c>
      <c r="D1068" s="106">
        <v>0.3</v>
      </c>
      <c r="E1068" s="103">
        <f t="shared" si="24"/>
        <v>7063</v>
      </c>
    </row>
    <row r="1069" spans="1:5">
      <c r="A1069" s="2">
        <v>67523</v>
      </c>
      <c r="B1069" t="s">
        <v>6813</v>
      </c>
      <c r="C1069" s="103">
        <v>4441</v>
      </c>
      <c r="D1069" s="106">
        <v>0.3</v>
      </c>
      <c r="E1069" s="103">
        <f t="shared" si="24"/>
        <v>3108.7</v>
      </c>
    </row>
    <row r="1070" spans="1:5">
      <c r="A1070" s="2">
        <v>67524</v>
      </c>
      <c r="B1070" t="s">
        <v>6814</v>
      </c>
      <c r="C1070" s="103">
        <v>9161</v>
      </c>
      <c r="D1070" s="106">
        <v>0.3</v>
      </c>
      <c r="E1070" s="103">
        <f t="shared" si="24"/>
        <v>6412.7</v>
      </c>
    </row>
    <row r="1071" spans="1:5">
      <c r="A1071" s="2">
        <v>67525</v>
      </c>
      <c r="B1071" t="s">
        <v>6815</v>
      </c>
      <c r="C1071" s="103">
        <v>2836</v>
      </c>
      <c r="D1071" s="106">
        <v>0.3</v>
      </c>
      <c r="E1071" s="103">
        <f t="shared" si="24"/>
        <v>1985.1999999999998</v>
      </c>
    </row>
    <row r="1072" spans="1:5">
      <c r="A1072" s="2">
        <v>67526</v>
      </c>
      <c r="B1072" t="s">
        <v>6816</v>
      </c>
      <c r="C1072" s="103">
        <v>6764</v>
      </c>
      <c r="D1072" s="106">
        <v>0.3</v>
      </c>
      <c r="E1072" s="103">
        <f t="shared" si="24"/>
        <v>4734.7999999999993</v>
      </c>
    </row>
    <row r="1073" spans="1:5">
      <c r="A1073" s="2">
        <v>67529</v>
      </c>
      <c r="B1073" t="s">
        <v>6817</v>
      </c>
      <c r="C1073" s="103">
        <v>5450</v>
      </c>
      <c r="D1073" s="106">
        <v>0.3</v>
      </c>
      <c r="E1073" s="103">
        <f t="shared" si="24"/>
        <v>3814.9999999999995</v>
      </c>
    </row>
    <row r="1074" spans="1:5">
      <c r="A1074" s="2">
        <v>67530</v>
      </c>
      <c r="B1074" t="s">
        <v>6818</v>
      </c>
      <c r="C1074" s="103">
        <v>2836</v>
      </c>
      <c r="D1074" s="106">
        <v>0.3</v>
      </c>
      <c r="E1074" s="103">
        <f t="shared" si="24"/>
        <v>1985.1999999999998</v>
      </c>
    </row>
    <row r="1075" spans="1:5">
      <c r="A1075" s="2">
        <v>67531</v>
      </c>
      <c r="B1075" t="s">
        <v>6819</v>
      </c>
      <c r="C1075" s="103">
        <v>3228</v>
      </c>
      <c r="D1075" s="106">
        <v>0.3</v>
      </c>
      <c r="E1075" s="103">
        <f t="shared" si="24"/>
        <v>2259.6</v>
      </c>
    </row>
    <row r="1076" spans="1:5">
      <c r="A1076" s="2">
        <v>67533</v>
      </c>
      <c r="B1076" t="s">
        <v>6820</v>
      </c>
      <c r="C1076" s="103">
        <v>8701</v>
      </c>
      <c r="D1076" s="106">
        <v>0.3</v>
      </c>
      <c r="E1076" s="103">
        <f t="shared" si="24"/>
        <v>6090.7</v>
      </c>
    </row>
    <row r="1077" spans="1:5">
      <c r="A1077" s="2">
        <v>67534</v>
      </c>
      <c r="B1077" t="s">
        <v>6821</v>
      </c>
      <c r="C1077" s="103">
        <v>3666</v>
      </c>
      <c r="D1077" s="106">
        <v>0.3</v>
      </c>
      <c r="E1077" s="103">
        <f t="shared" si="24"/>
        <v>2566.1999999999998</v>
      </c>
    </row>
    <row r="1078" spans="1:5">
      <c r="A1078" s="2">
        <v>67535</v>
      </c>
      <c r="B1078" t="s">
        <v>6822</v>
      </c>
      <c r="C1078" s="103">
        <v>3814</v>
      </c>
      <c r="D1078" s="106">
        <v>0.3</v>
      </c>
      <c r="E1078" s="103">
        <f t="shared" si="24"/>
        <v>2669.7999999999997</v>
      </c>
    </row>
    <row r="1079" spans="1:5">
      <c r="A1079" s="2">
        <v>67537</v>
      </c>
      <c r="B1079" t="s">
        <v>6823</v>
      </c>
      <c r="C1079" s="103">
        <v>9710</v>
      </c>
      <c r="D1079" s="106">
        <v>0.3</v>
      </c>
      <c r="E1079" s="103">
        <f t="shared" si="24"/>
        <v>6797</v>
      </c>
    </row>
    <row r="1080" spans="1:5">
      <c r="A1080" s="2">
        <v>67540</v>
      </c>
      <c r="B1080" t="s">
        <v>6824</v>
      </c>
      <c r="C1080" s="103">
        <v>6257</v>
      </c>
      <c r="D1080" s="106">
        <v>0.3</v>
      </c>
      <c r="E1080" s="103">
        <f t="shared" si="24"/>
        <v>4379.8999999999996</v>
      </c>
    </row>
    <row r="1081" spans="1:5">
      <c r="A1081" s="2">
        <v>67541</v>
      </c>
      <c r="B1081" t="s">
        <v>6825</v>
      </c>
      <c r="C1081" s="103">
        <v>5434</v>
      </c>
      <c r="D1081" s="106">
        <v>0.3</v>
      </c>
      <c r="E1081" s="103">
        <f t="shared" si="24"/>
        <v>3803.7999999999997</v>
      </c>
    </row>
    <row r="1082" spans="1:5">
      <c r="A1082" s="2">
        <v>67542</v>
      </c>
      <c r="B1082" t="s">
        <v>6826</v>
      </c>
      <c r="C1082" s="103">
        <v>2160</v>
      </c>
      <c r="D1082" s="106">
        <v>0.3</v>
      </c>
      <c r="E1082" s="103">
        <f t="shared" si="24"/>
        <v>1512</v>
      </c>
    </row>
    <row r="1083" spans="1:5">
      <c r="A1083" s="2">
        <v>67543</v>
      </c>
      <c r="B1083" t="s">
        <v>6827</v>
      </c>
      <c r="C1083" s="103">
        <v>2035</v>
      </c>
      <c r="D1083" s="106">
        <v>0.3</v>
      </c>
      <c r="E1083" s="103">
        <f t="shared" si="24"/>
        <v>1424.5</v>
      </c>
    </row>
    <row r="1084" spans="1:5">
      <c r="A1084" s="2">
        <v>67545</v>
      </c>
      <c r="B1084" t="s">
        <v>6828</v>
      </c>
      <c r="C1084" s="103">
        <v>6038</v>
      </c>
      <c r="D1084" s="106">
        <v>0.3</v>
      </c>
      <c r="E1084" s="103">
        <f t="shared" si="24"/>
        <v>4226.5999999999995</v>
      </c>
    </row>
    <row r="1085" spans="1:5">
      <c r="A1085" s="2">
        <v>67546</v>
      </c>
      <c r="B1085" t="s">
        <v>6829</v>
      </c>
      <c r="C1085" s="103">
        <v>3175</v>
      </c>
      <c r="D1085" s="106">
        <v>0.3</v>
      </c>
      <c r="E1085" s="103">
        <f t="shared" si="24"/>
        <v>2222.5</v>
      </c>
    </row>
    <row r="1086" spans="1:5" hidden="1">
      <c r="A1086" s="2">
        <v>67557</v>
      </c>
      <c r="B1086" t="s">
        <v>6830</v>
      </c>
      <c r="C1086" s="103">
        <v>2648</v>
      </c>
      <c r="D1086" s="106">
        <v>0.02</v>
      </c>
      <c r="E1086" s="103">
        <f>C1086*0.98</f>
        <v>2595.04</v>
      </c>
    </row>
    <row r="1087" spans="1:5" hidden="1">
      <c r="A1087" s="2">
        <v>67558</v>
      </c>
      <c r="B1087" t="s">
        <v>6831</v>
      </c>
      <c r="C1087" s="103">
        <v>1972</v>
      </c>
      <c r="D1087" s="106">
        <v>0.02</v>
      </c>
      <c r="E1087" s="103">
        <f t="shared" ref="E1087:E1107" si="25">C1087*0.98</f>
        <v>1932.56</v>
      </c>
    </row>
    <row r="1088" spans="1:5" hidden="1">
      <c r="A1088" s="2">
        <v>67560</v>
      </c>
      <c r="B1088" t="s">
        <v>6832</v>
      </c>
      <c r="C1088" s="103">
        <v>1762</v>
      </c>
      <c r="D1088" s="106">
        <v>0.02</v>
      </c>
      <c r="E1088" s="103">
        <f t="shared" si="25"/>
        <v>1726.76</v>
      </c>
    </row>
    <row r="1089" spans="1:5" hidden="1">
      <c r="A1089" s="2">
        <v>67561</v>
      </c>
      <c r="B1089" t="s">
        <v>6833</v>
      </c>
      <c r="C1089" s="103">
        <v>2919</v>
      </c>
      <c r="D1089" s="106">
        <v>0.02</v>
      </c>
      <c r="E1089" s="103">
        <f t="shared" si="25"/>
        <v>2860.62</v>
      </c>
    </row>
    <row r="1090" spans="1:5" hidden="1">
      <c r="A1090" s="2">
        <v>67564</v>
      </c>
      <c r="B1090" t="s">
        <v>6834</v>
      </c>
      <c r="C1090" s="103">
        <v>3141</v>
      </c>
      <c r="D1090" s="106">
        <v>0.02</v>
      </c>
      <c r="E1090" s="103">
        <f t="shared" si="25"/>
        <v>3078.18</v>
      </c>
    </row>
    <row r="1091" spans="1:5" hidden="1">
      <c r="A1091" s="2">
        <v>67565</v>
      </c>
      <c r="B1091" t="s">
        <v>6835</v>
      </c>
      <c r="C1091" s="103">
        <v>1878</v>
      </c>
      <c r="D1091" s="106">
        <v>0.02</v>
      </c>
      <c r="E1091" s="103">
        <f t="shared" si="25"/>
        <v>1840.44</v>
      </c>
    </row>
    <row r="1092" spans="1:5" hidden="1">
      <c r="A1092" s="2">
        <v>67567</v>
      </c>
      <c r="B1092" t="s">
        <v>6836</v>
      </c>
      <c r="C1092" s="103">
        <v>3819</v>
      </c>
      <c r="D1092" s="106">
        <v>0.02</v>
      </c>
      <c r="E1092" s="103">
        <f t="shared" si="25"/>
        <v>3742.62</v>
      </c>
    </row>
    <row r="1093" spans="1:5" hidden="1">
      <c r="A1093" s="2">
        <v>67582</v>
      </c>
      <c r="B1093" t="s">
        <v>6837</v>
      </c>
      <c r="C1093" s="103">
        <v>467</v>
      </c>
      <c r="D1093" s="106">
        <v>0.02</v>
      </c>
      <c r="E1093" s="103">
        <f t="shared" si="25"/>
        <v>457.65999999999997</v>
      </c>
    </row>
    <row r="1094" spans="1:5" hidden="1">
      <c r="A1094" s="2">
        <v>67583</v>
      </c>
      <c r="B1094" t="s">
        <v>6838</v>
      </c>
      <c r="C1094" s="103">
        <v>477</v>
      </c>
      <c r="D1094" s="106">
        <v>0.02</v>
      </c>
      <c r="E1094" s="103">
        <f t="shared" si="25"/>
        <v>467.46</v>
      </c>
    </row>
    <row r="1095" spans="1:5" hidden="1">
      <c r="A1095" s="2">
        <v>67586</v>
      </c>
      <c r="B1095" t="s">
        <v>6839</v>
      </c>
      <c r="C1095" s="103">
        <v>391</v>
      </c>
      <c r="D1095" s="106">
        <v>0.02</v>
      </c>
      <c r="E1095" s="103">
        <f t="shared" si="25"/>
        <v>383.18</v>
      </c>
    </row>
    <row r="1096" spans="1:5" hidden="1">
      <c r="A1096" s="2">
        <v>67587</v>
      </c>
      <c r="B1096" t="s">
        <v>6840</v>
      </c>
      <c r="C1096" s="103">
        <v>400</v>
      </c>
      <c r="D1096" s="106">
        <v>0.02</v>
      </c>
      <c r="E1096" s="103">
        <f t="shared" si="25"/>
        <v>392</v>
      </c>
    </row>
    <row r="1097" spans="1:5" hidden="1">
      <c r="A1097" s="2">
        <v>67590</v>
      </c>
      <c r="B1097" t="s">
        <v>6841</v>
      </c>
      <c r="C1097" s="103">
        <v>491</v>
      </c>
      <c r="D1097" s="106">
        <v>0.02</v>
      </c>
      <c r="E1097" s="103">
        <f t="shared" si="25"/>
        <v>481.18</v>
      </c>
    </row>
    <row r="1098" spans="1:5" hidden="1">
      <c r="A1098" s="2">
        <v>67591</v>
      </c>
      <c r="B1098" t="s">
        <v>6842</v>
      </c>
      <c r="C1098" s="103">
        <v>500</v>
      </c>
      <c r="D1098" s="106">
        <v>0.02</v>
      </c>
      <c r="E1098" s="103">
        <f t="shared" si="25"/>
        <v>490</v>
      </c>
    </row>
    <row r="1099" spans="1:5" hidden="1">
      <c r="A1099" s="2">
        <v>67592</v>
      </c>
      <c r="B1099" t="s">
        <v>6843</v>
      </c>
      <c r="C1099" s="103">
        <v>504</v>
      </c>
      <c r="D1099" s="106">
        <v>0.02</v>
      </c>
      <c r="E1099" s="103">
        <f t="shared" si="25"/>
        <v>493.92</v>
      </c>
    </row>
    <row r="1100" spans="1:5" hidden="1">
      <c r="A1100" s="2">
        <v>67596</v>
      </c>
      <c r="B1100" t="s">
        <v>6839</v>
      </c>
      <c r="C1100" s="103">
        <v>391</v>
      </c>
      <c r="D1100" s="106">
        <v>0.02</v>
      </c>
      <c r="E1100" s="103">
        <f t="shared" si="25"/>
        <v>383.18</v>
      </c>
    </row>
    <row r="1101" spans="1:5" hidden="1">
      <c r="A1101" s="2">
        <v>67597</v>
      </c>
      <c r="B1101" t="s">
        <v>6840</v>
      </c>
      <c r="C1101" s="103">
        <v>448</v>
      </c>
      <c r="D1101" s="106">
        <v>0.02</v>
      </c>
      <c r="E1101" s="103">
        <f t="shared" si="25"/>
        <v>439.03999999999996</v>
      </c>
    </row>
    <row r="1102" spans="1:5" hidden="1">
      <c r="A1102" s="2">
        <v>67598</v>
      </c>
      <c r="B1102" t="s">
        <v>6844</v>
      </c>
      <c r="C1102" s="103">
        <v>523</v>
      </c>
      <c r="D1102" s="106">
        <v>0.02</v>
      </c>
      <c r="E1102" s="103">
        <f t="shared" si="25"/>
        <v>512.54</v>
      </c>
    </row>
    <row r="1103" spans="1:5" hidden="1">
      <c r="A1103" s="2">
        <v>67599</v>
      </c>
      <c r="B1103" t="s">
        <v>6839</v>
      </c>
      <c r="C1103" s="103">
        <v>414</v>
      </c>
      <c r="D1103" s="106">
        <v>0.02</v>
      </c>
      <c r="E1103" s="103">
        <f t="shared" si="25"/>
        <v>405.71999999999997</v>
      </c>
    </row>
    <row r="1104" spans="1:5" hidden="1">
      <c r="A1104" s="2">
        <v>67600</v>
      </c>
      <c r="B1104" t="s">
        <v>6840</v>
      </c>
      <c r="C1104" s="103">
        <v>423</v>
      </c>
      <c r="D1104" s="106">
        <v>0.02</v>
      </c>
      <c r="E1104" s="103">
        <f t="shared" si="25"/>
        <v>414.54</v>
      </c>
    </row>
    <row r="1105" spans="1:5" hidden="1">
      <c r="A1105" s="2">
        <v>67609</v>
      </c>
      <c r="B1105" t="s">
        <v>6845</v>
      </c>
      <c r="C1105" s="103">
        <v>518</v>
      </c>
      <c r="D1105" s="106">
        <v>0.02</v>
      </c>
      <c r="E1105" s="103">
        <f t="shared" si="25"/>
        <v>507.64</v>
      </c>
    </row>
    <row r="1106" spans="1:5" hidden="1">
      <c r="A1106" s="2">
        <v>67610</v>
      </c>
      <c r="B1106" t="s">
        <v>6842</v>
      </c>
      <c r="C1106" s="103">
        <v>524</v>
      </c>
      <c r="D1106" s="106">
        <v>0.02</v>
      </c>
      <c r="E1106" s="103">
        <f t="shared" si="25"/>
        <v>513.52</v>
      </c>
    </row>
    <row r="1107" spans="1:5" hidden="1">
      <c r="A1107" s="2">
        <v>67620</v>
      </c>
      <c r="B1107" t="s">
        <v>6846</v>
      </c>
      <c r="C1107" s="103">
        <v>1221</v>
      </c>
      <c r="D1107" s="106">
        <v>0.02</v>
      </c>
      <c r="E1107" s="103">
        <f t="shared" si="25"/>
        <v>1196.58</v>
      </c>
    </row>
    <row r="1108" spans="1:5">
      <c r="A1108" s="2">
        <v>67622</v>
      </c>
      <c r="B1108" t="s">
        <v>6847</v>
      </c>
      <c r="C1108" s="103">
        <v>331</v>
      </c>
      <c r="D1108" s="106">
        <v>0.3</v>
      </c>
      <c r="E1108" s="103">
        <f t="shared" ref="E1108:E1111" si="26">C1108*0.7</f>
        <v>231.7</v>
      </c>
    </row>
    <row r="1109" spans="1:5">
      <c r="A1109" s="2">
        <v>67623</v>
      </c>
      <c r="B1109" t="s">
        <v>6848</v>
      </c>
      <c r="C1109" s="103">
        <v>366</v>
      </c>
      <c r="D1109" s="106">
        <v>0.3</v>
      </c>
      <c r="E1109" s="103">
        <f t="shared" si="26"/>
        <v>256.2</v>
      </c>
    </row>
    <row r="1110" spans="1:5">
      <c r="A1110" s="2">
        <v>67635</v>
      </c>
      <c r="B1110" t="s">
        <v>6849</v>
      </c>
      <c r="C1110" s="103">
        <v>1153</v>
      </c>
      <c r="D1110" s="106">
        <v>0.3</v>
      </c>
      <c r="E1110" s="103">
        <f t="shared" si="26"/>
        <v>807.09999999999991</v>
      </c>
    </row>
    <row r="1111" spans="1:5">
      <c r="A1111" s="2">
        <v>67636</v>
      </c>
      <c r="B1111" t="s">
        <v>6850</v>
      </c>
      <c r="C1111" s="103">
        <v>1393</v>
      </c>
      <c r="D1111" s="106">
        <v>0.3</v>
      </c>
      <c r="E1111" s="103">
        <f t="shared" si="26"/>
        <v>975.09999999999991</v>
      </c>
    </row>
    <row r="1112" spans="1:5" hidden="1">
      <c r="A1112" s="2">
        <v>67637</v>
      </c>
      <c r="B1112" t="s">
        <v>6851</v>
      </c>
      <c r="C1112" s="103">
        <v>144</v>
      </c>
      <c r="D1112" s="106">
        <v>0.02</v>
      </c>
      <c r="E1112" s="103">
        <f>C1112*0.98</f>
        <v>141.12</v>
      </c>
    </row>
    <row r="1113" spans="1:5">
      <c r="A1113" s="2">
        <v>67638</v>
      </c>
      <c r="B1113" t="s">
        <v>6852</v>
      </c>
      <c r="C1113" s="103">
        <v>1901</v>
      </c>
      <c r="D1113" s="106">
        <v>0.3</v>
      </c>
      <c r="E1113" s="103">
        <f t="shared" ref="E1113:E1122" si="27">C1113*0.7</f>
        <v>1330.6999999999998</v>
      </c>
    </row>
    <row r="1114" spans="1:5">
      <c r="A1114" s="2">
        <v>67639</v>
      </c>
      <c r="B1114" t="s">
        <v>6853</v>
      </c>
      <c r="C1114" s="103">
        <v>958</v>
      </c>
      <c r="D1114" s="106">
        <v>0.3</v>
      </c>
      <c r="E1114" s="103">
        <f t="shared" si="27"/>
        <v>670.59999999999991</v>
      </c>
    </row>
    <row r="1115" spans="1:5">
      <c r="A1115" s="2">
        <v>67640</v>
      </c>
      <c r="B1115" t="s">
        <v>6854</v>
      </c>
      <c r="C1115" s="103">
        <v>1481</v>
      </c>
      <c r="D1115" s="106">
        <v>0.3</v>
      </c>
      <c r="E1115" s="103">
        <f t="shared" si="27"/>
        <v>1036.7</v>
      </c>
    </row>
    <row r="1116" spans="1:5">
      <c r="A1116" s="2">
        <v>67641</v>
      </c>
      <c r="B1116" t="s">
        <v>6855</v>
      </c>
      <c r="C1116" s="103">
        <v>2123</v>
      </c>
      <c r="D1116" s="106">
        <v>0.3</v>
      </c>
      <c r="E1116" s="103">
        <f t="shared" si="27"/>
        <v>1486.1</v>
      </c>
    </row>
    <row r="1117" spans="1:5">
      <c r="A1117" s="2">
        <v>67642</v>
      </c>
      <c r="B1117" t="s">
        <v>6856</v>
      </c>
      <c r="C1117" s="103">
        <v>993</v>
      </c>
      <c r="D1117" s="106">
        <v>0.3</v>
      </c>
      <c r="E1117" s="103">
        <f t="shared" si="27"/>
        <v>695.09999999999991</v>
      </c>
    </row>
    <row r="1118" spans="1:5">
      <c r="A1118" s="2">
        <v>67643</v>
      </c>
      <c r="B1118" t="s">
        <v>6857</v>
      </c>
      <c r="C1118" s="103">
        <v>1313</v>
      </c>
      <c r="D1118" s="106">
        <v>0.3</v>
      </c>
      <c r="E1118" s="103">
        <f t="shared" si="27"/>
        <v>919.09999999999991</v>
      </c>
    </row>
    <row r="1119" spans="1:5">
      <c r="A1119" s="2">
        <v>67644</v>
      </c>
      <c r="B1119" t="s">
        <v>6858</v>
      </c>
      <c r="C1119" s="103">
        <v>736</v>
      </c>
      <c r="D1119" s="106">
        <v>0.3</v>
      </c>
      <c r="E1119" s="103">
        <f t="shared" si="27"/>
        <v>515.19999999999993</v>
      </c>
    </row>
    <row r="1120" spans="1:5">
      <c r="A1120" s="2">
        <v>67645</v>
      </c>
      <c r="B1120" t="s">
        <v>6859</v>
      </c>
      <c r="C1120" s="103">
        <v>3004</v>
      </c>
      <c r="D1120" s="106">
        <v>0.3</v>
      </c>
      <c r="E1120" s="103">
        <f t="shared" si="27"/>
        <v>2102.7999999999997</v>
      </c>
    </row>
    <row r="1121" spans="1:5">
      <c r="A1121" s="2">
        <v>67646</v>
      </c>
      <c r="B1121" t="s">
        <v>6860</v>
      </c>
      <c r="C1121" s="103">
        <v>441</v>
      </c>
      <c r="D1121" s="106">
        <v>0.3</v>
      </c>
      <c r="E1121" s="103">
        <f t="shared" si="27"/>
        <v>308.7</v>
      </c>
    </row>
    <row r="1122" spans="1:5">
      <c r="A1122" s="2">
        <v>67650</v>
      </c>
      <c r="B1122" t="s">
        <v>6861</v>
      </c>
      <c r="C1122" s="103">
        <v>1579</v>
      </c>
      <c r="D1122" s="106">
        <v>0.3</v>
      </c>
      <c r="E1122" s="103">
        <f t="shared" si="27"/>
        <v>1105.3</v>
      </c>
    </row>
    <row r="1123" spans="1:5" hidden="1">
      <c r="A1123" s="2">
        <v>67652</v>
      </c>
      <c r="B1123" t="s">
        <v>6862</v>
      </c>
      <c r="C1123" s="103">
        <v>2663</v>
      </c>
      <c r="D1123" s="106">
        <v>0.02</v>
      </c>
      <c r="E1123" s="103">
        <f>C1123*0.98</f>
        <v>2609.7399999999998</v>
      </c>
    </row>
    <row r="1124" spans="1:5" hidden="1">
      <c r="A1124" s="2">
        <v>67660</v>
      </c>
      <c r="B1124" t="s">
        <v>6863</v>
      </c>
      <c r="C1124" s="103">
        <v>27</v>
      </c>
      <c r="D1124" s="106">
        <v>0.02</v>
      </c>
      <c r="E1124" s="103">
        <f>C1124*0.98</f>
        <v>26.46</v>
      </c>
    </row>
    <row r="1125" spans="1:5">
      <c r="A1125" s="2">
        <v>67696</v>
      </c>
      <c r="B1125" t="s">
        <v>6864</v>
      </c>
      <c r="C1125" s="103">
        <v>4134</v>
      </c>
      <c r="D1125" s="106">
        <v>0.3</v>
      </c>
      <c r="E1125" s="103">
        <f t="shared" ref="E1125:E1132" si="28">C1125*0.7</f>
        <v>2893.7999999999997</v>
      </c>
    </row>
    <row r="1126" spans="1:5">
      <c r="A1126" s="2">
        <v>67697</v>
      </c>
      <c r="B1126" t="s">
        <v>6865</v>
      </c>
      <c r="C1126" s="103">
        <v>4245</v>
      </c>
      <c r="D1126" s="106">
        <v>0.3</v>
      </c>
      <c r="E1126" s="103">
        <f t="shared" si="28"/>
        <v>2971.5</v>
      </c>
    </row>
    <row r="1127" spans="1:5">
      <c r="A1127" s="2">
        <v>67722</v>
      </c>
      <c r="B1127" t="s">
        <v>6866</v>
      </c>
      <c r="C1127" s="103">
        <v>10603</v>
      </c>
      <c r="D1127" s="106">
        <v>0.3</v>
      </c>
      <c r="E1127" s="103">
        <f t="shared" si="28"/>
        <v>7422.0999999999995</v>
      </c>
    </row>
    <row r="1128" spans="1:5">
      <c r="A1128" s="2">
        <v>67723</v>
      </c>
      <c r="B1128" t="s">
        <v>6867</v>
      </c>
      <c r="C1128" s="103">
        <v>12224</v>
      </c>
      <c r="D1128" s="106">
        <v>0.3</v>
      </c>
      <c r="E1128" s="103">
        <f t="shared" si="28"/>
        <v>8556.7999999999993</v>
      </c>
    </row>
    <row r="1129" spans="1:5">
      <c r="A1129" s="2">
        <v>67724</v>
      </c>
      <c r="B1129" t="s">
        <v>6868</v>
      </c>
      <c r="C1129" s="103">
        <v>15136</v>
      </c>
      <c r="D1129" s="106">
        <v>0.3</v>
      </c>
      <c r="E1129" s="103">
        <f t="shared" si="28"/>
        <v>10595.199999999999</v>
      </c>
    </row>
    <row r="1130" spans="1:5">
      <c r="A1130" s="2">
        <v>67725</v>
      </c>
      <c r="B1130" t="s">
        <v>6869</v>
      </c>
      <c r="C1130" s="103">
        <v>7930</v>
      </c>
      <c r="D1130" s="106">
        <v>0.3</v>
      </c>
      <c r="E1130" s="103">
        <f t="shared" si="28"/>
        <v>5551</v>
      </c>
    </row>
    <row r="1131" spans="1:5">
      <c r="A1131" s="2">
        <v>67726</v>
      </c>
      <c r="B1131" t="s">
        <v>6870</v>
      </c>
      <c r="C1131" s="103">
        <v>4167</v>
      </c>
      <c r="D1131" s="106">
        <v>0.3</v>
      </c>
      <c r="E1131" s="103">
        <f t="shared" si="28"/>
        <v>2916.8999999999996</v>
      </c>
    </row>
    <row r="1132" spans="1:5">
      <c r="A1132" s="2">
        <v>67727</v>
      </c>
      <c r="B1132" t="s">
        <v>6871</v>
      </c>
      <c r="C1132" s="103">
        <v>2637</v>
      </c>
      <c r="D1132" s="106">
        <v>0.3</v>
      </c>
      <c r="E1132" s="103">
        <f t="shared" si="28"/>
        <v>1845.8999999999999</v>
      </c>
    </row>
    <row r="1133" spans="1:5" hidden="1">
      <c r="A1133" s="2">
        <v>67731</v>
      </c>
      <c r="B1133" t="s">
        <v>6872</v>
      </c>
      <c r="C1133" s="103">
        <v>589</v>
      </c>
      <c r="D1133" s="106">
        <v>0.02</v>
      </c>
      <c r="E1133" s="103">
        <f t="shared" ref="E1133:E1139" si="29">C1133*0.98</f>
        <v>577.22</v>
      </c>
    </row>
    <row r="1134" spans="1:5" hidden="1">
      <c r="A1134" s="2">
        <v>67734</v>
      </c>
      <c r="B1134" t="s">
        <v>6872</v>
      </c>
      <c r="C1134" s="103">
        <v>580</v>
      </c>
      <c r="D1134" s="106">
        <v>0.02</v>
      </c>
      <c r="E1134" s="103">
        <f t="shared" si="29"/>
        <v>568.4</v>
      </c>
    </row>
    <row r="1135" spans="1:5" hidden="1">
      <c r="A1135" s="2">
        <v>67737</v>
      </c>
      <c r="B1135" t="s">
        <v>6872</v>
      </c>
      <c r="C1135" s="103">
        <v>572</v>
      </c>
      <c r="D1135" s="106">
        <v>0.02</v>
      </c>
      <c r="E1135" s="103">
        <f t="shared" si="29"/>
        <v>560.55999999999995</v>
      </c>
    </row>
    <row r="1136" spans="1:5" hidden="1">
      <c r="A1136" s="2">
        <v>67740</v>
      </c>
      <c r="B1136" t="s">
        <v>6873</v>
      </c>
      <c r="C1136" s="103">
        <v>144</v>
      </c>
      <c r="D1136" s="106">
        <v>0.02</v>
      </c>
      <c r="E1136" s="103">
        <f t="shared" si="29"/>
        <v>141.12</v>
      </c>
    </row>
    <row r="1137" spans="1:5" hidden="1">
      <c r="A1137" s="2">
        <v>67742</v>
      </c>
      <c r="B1137" t="s">
        <v>6874</v>
      </c>
      <c r="C1137" s="103">
        <v>172</v>
      </c>
      <c r="D1137" s="106">
        <v>0.02</v>
      </c>
      <c r="E1137" s="103">
        <f t="shared" si="29"/>
        <v>168.56</v>
      </c>
    </row>
    <row r="1138" spans="1:5" hidden="1">
      <c r="A1138" s="2">
        <v>67743</v>
      </c>
      <c r="B1138" t="s">
        <v>6875</v>
      </c>
      <c r="C1138" s="103">
        <v>605</v>
      </c>
      <c r="D1138" s="106">
        <v>0.02</v>
      </c>
      <c r="E1138" s="103">
        <f t="shared" si="29"/>
        <v>592.9</v>
      </c>
    </row>
    <row r="1139" spans="1:5" hidden="1">
      <c r="A1139" s="2">
        <v>67744</v>
      </c>
      <c r="B1139" t="s">
        <v>6876</v>
      </c>
      <c r="C1139" s="103">
        <v>215</v>
      </c>
      <c r="D1139" s="106">
        <v>0.02</v>
      </c>
      <c r="E1139" s="103">
        <f t="shared" si="29"/>
        <v>210.7</v>
      </c>
    </row>
    <row r="1140" spans="1:5">
      <c r="A1140" s="2">
        <v>67745</v>
      </c>
      <c r="B1140" t="s">
        <v>6255</v>
      </c>
      <c r="C1140" s="103">
        <v>18257</v>
      </c>
      <c r="D1140" s="106">
        <v>0.3</v>
      </c>
      <c r="E1140" s="103">
        <f t="shared" ref="E1140:E1143" si="30">C1140*0.7</f>
        <v>12779.9</v>
      </c>
    </row>
    <row r="1141" spans="1:5">
      <c r="A1141" s="2">
        <v>67746</v>
      </c>
      <c r="B1141" t="s">
        <v>6877</v>
      </c>
      <c r="C1141" s="103">
        <v>5580</v>
      </c>
      <c r="D1141" s="106">
        <v>0.3</v>
      </c>
      <c r="E1141" s="103">
        <f t="shared" si="30"/>
        <v>3905.9999999999995</v>
      </c>
    </row>
    <row r="1142" spans="1:5">
      <c r="A1142" s="2">
        <v>67747</v>
      </c>
      <c r="B1142" t="s">
        <v>6878</v>
      </c>
      <c r="C1142" s="103">
        <v>10274</v>
      </c>
      <c r="D1142" s="106">
        <v>0.3</v>
      </c>
      <c r="E1142" s="103">
        <f t="shared" si="30"/>
        <v>7191.7999999999993</v>
      </c>
    </row>
    <row r="1143" spans="1:5">
      <c r="A1143" s="2">
        <v>67748</v>
      </c>
      <c r="B1143" t="s">
        <v>6879</v>
      </c>
      <c r="C1143" s="103">
        <v>15080</v>
      </c>
      <c r="D1143" s="106">
        <v>0.3</v>
      </c>
      <c r="E1143" s="103">
        <f t="shared" si="30"/>
        <v>10556</v>
      </c>
    </row>
    <row r="1144" spans="1:5" hidden="1">
      <c r="A1144" s="2">
        <v>67754</v>
      </c>
      <c r="B1144" t="s">
        <v>6880</v>
      </c>
      <c r="C1144" s="103">
        <v>1119</v>
      </c>
      <c r="D1144" s="106">
        <v>0.02</v>
      </c>
      <c r="E1144" s="103">
        <f t="shared" ref="E1144:E1148" si="31">C1144*0.98</f>
        <v>1096.6199999999999</v>
      </c>
    </row>
    <row r="1145" spans="1:5" hidden="1">
      <c r="A1145" s="2">
        <v>67755</v>
      </c>
      <c r="B1145" t="s">
        <v>6881</v>
      </c>
      <c r="C1145" s="103">
        <v>862</v>
      </c>
      <c r="D1145" s="106">
        <v>0.02</v>
      </c>
      <c r="E1145" s="103">
        <f t="shared" si="31"/>
        <v>844.76</v>
      </c>
    </row>
    <row r="1146" spans="1:5" hidden="1">
      <c r="A1146" s="2">
        <v>67756</v>
      </c>
      <c r="B1146" t="s">
        <v>6882</v>
      </c>
      <c r="C1146" s="103">
        <v>1464</v>
      </c>
      <c r="D1146" s="106">
        <v>0.02</v>
      </c>
      <c r="E1146" s="103">
        <f t="shared" si="31"/>
        <v>1434.72</v>
      </c>
    </row>
    <row r="1147" spans="1:5" hidden="1">
      <c r="A1147" s="2">
        <v>67757</v>
      </c>
      <c r="B1147" t="s">
        <v>6883</v>
      </c>
      <c r="C1147" s="103">
        <v>88</v>
      </c>
      <c r="D1147" s="106">
        <v>0.02</v>
      </c>
      <c r="E1147" s="103">
        <f t="shared" si="31"/>
        <v>86.24</v>
      </c>
    </row>
    <row r="1148" spans="1:5" hidden="1">
      <c r="A1148" s="2">
        <v>67758</v>
      </c>
      <c r="B1148" t="s">
        <v>6884</v>
      </c>
      <c r="C1148" s="103">
        <v>127</v>
      </c>
      <c r="D1148" s="106">
        <v>0.02</v>
      </c>
      <c r="E1148" s="103">
        <f t="shared" si="31"/>
        <v>124.46</v>
      </c>
    </row>
    <row r="1149" spans="1:5">
      <c r="A1149" s="2">
        <v>67763</v>
      </c>
      <c r="B1149" t="s">
        <v>6885</v>
      </c>
      <c r="C1149" s="103">
        <v>10784</v>
      </c>
      <c r="D1149" s="106">
        <v>0.3</v>
      </c>
      <c r="E1149" s="103">
        <f>C1149*0.7</f>
        <v>7548.7999999999993</v>
      </c>
    </row>
    <row r="1150" spans="1:5" hidden="1">
      <c r="A1150" s="2">
        <v>67765</v>
      </c>
      <c r="B1150" t="s">
        <v>6886</v>
      </c>
      <c r="C1150" s="103">
        <v>132</v>
      </c>
      <c r="D1150" s="106">
        <v>0.02</v>
      </c>
      <c r="E1150" s="103">
        <f>C1150*0.98</f>
        <v>129.35999999999999</v>
      </c>
    </row>
    <row r="1151" spans="1:5">
      <c r="A1151" s="2">
        <v>67771</v>
      </c>
      <c r="B1151" t="s">
        <v>6887</v>
      </c>
      <c r="C1151" s="103">
        <v>2213</v>
      </c>
      <c r="D1151" s="106">
        <v>0.3</v>
      </c>
      <c r="E1151" s="103">
        <f t="shared" ref="E1151:E1192" si="32">C1151*0.7</f>
        <v>1549.1</v>
      </c>
    </row>
    <row r="1152" spans="1:5">
      <c r="A1152" s="2">
        <v>67772</v>
      </c>
      <c r="B1152" t="s">
        <v>6888</v>
      </c>
      <c r="C1152" s="103">
        <v>7328</v>
      </c>
      <c r="D1152" s="106">
        <v>0.3</v>
      </c>
      <c r="E1152" s="103">
        <f t="shared" si="32"/>
        <v>5129.5999999999995</v>
      </c>
    </row>
    <row r="1153" spans="1:5">
      <c r="A1153" s="2">
        <v>67773</v>
      </c>
      <c r="B1153" t="s">
        <v>6889</v>
      </c>
      <c r="C1153" s="103">
        <v>8217</v>
      </c>
      <c r="D1153" s="106">
        <v>0.3</v>
      </c>
      <c r="E1153" s="103">
        <f t="shared" si="32"/>
        <v>5751.9</v>
      </c>
    </row>
    <row r="1154" spans="1:5">
      <c r="A1154" s="2">
        <v>67774</v>
      </c>
      <c r="B1154" t="s">
        <v>6890</v>
      </c>
      <c r="C1154" s="103">
        <v>9673</v>
      </c>
      <c r="D1154" s="106">
        <v>0.3</v>
      </c>
      <c r="E1154" s="103">
        <f t="shared" si="32"/>
        <v>6771.0999999999995</v>
      </c>
    </row>
    <row r="1155" spans="1:5">
      <c r="A1155" s="2">
        <v>67775</v>
      </c>
      <c r="B1155" t="s">
        <v>6891</v>
      </c>
      <c r="C1155" s="103">
        <v>7220</v>
      </c>
      <c r="D1155" s="106">
        <v>0.3</v>
      </c>
      <c r="E1155" s="103">
        <f t="shared" si="32"/>
        <v>5054</v>
      </c>
    </row>
    <row r="1156" spans="1:5">
      <c r="A1156" s="2">
        <v>67776</v>
      </c>
      <c r="B1156" t="s">
        <v>6892</v>
      </c>
      <c r="C1156" s="103">
        <v>8286</v>
      </c>
      <c r="D1156" s="106">
        <v>0.3</v>
      </c>
      <c r="E1156" s="103">
        <f t="shared" si="32"/>
        <v>5800.2</v>
      </c>
    </row>
    <row r="1157" spans="1:5">
      <c r="A1157" s="2">
        <v>67780</v>
      </c>
      <c r="B1157" t="s">
        <v>6893</v>
      </c>
      <c r="C1157" s="103">
        <v>7194</v>
      </c>
      <c r="D1157" s="106">
        <v>0.3</v>
      </c>
      <c r="E1157" s="103">
        <f t="shared" si="32"/>
        <v>5035.7999999999993</v>
      </c>
    </row>
    <row r="1158" spans="1:5">
      <c r="A1158" s="2">
        <v>67781</v>
      </c>
      <c r="B1158" t="s">
        <v>6894</v>
      </c>
      <c r="C1158" s="103">
        <v>12370</v>
      </c>
      <c r="D1158" s="106">
        <v>0.3</v>
      </c>
      <c r="E1158" s="103">
        <f t="shared" si="32"/>
        <v>8659</v>
      </c>
    </row>
    <row r="1159" spans="1:5">
      <c r="A1159" s="2">
        <v>67782</v>
      </c>
      <c r="B1159" t="s">
        <v>6895</v>
      </c>
      <c r="C1159" s="103">
        <v>19479</v>
      </c>
      <c r="D1159" s="106">
        <v>0.3</v>
      </c>
      <c r="E1159" s="103">
        <f t="shared" si="32"/>
        <v>13635.3</v>
      </c>
    </row>
    <row r="1160" spans="1:5">
      <c r="A1160" s="2">
        <v>67783</v>
      </c>
      <c r="B1160" t="s">
        <v>6896</v>
      </c>
      <c r="C1160" s="103">
        <v>29939</v>
      </c>
      <c r="D1160" s="106">
        <v>0.3</v>
      </c>
      <c r="E1160" s="103">
        <f t="shared" si="32"/>
        <v>20957.3</v>
      </c>
    </row>
    <row r="1161" spans="1:5">
      <c r="A1161" s="2">
        <v>67800</v>
      </c>
      <c r="B1161" t="s">
        <v>6014</v>
      </c>
      <c r="C1161" s="103">
        <v>1836</v>
      </c>
      <c r="D1161" s="106">
        <v>0.3</v>
      </c>
      <c r="E1161" s="103">
        <f t="shared" si="32"/>
        <v>1285.1999999999998</v>
      </c>
    </row>
    <row r="1162" spans="1:5">
      <c r="A1162" s="2">
        <v>67801</v>
      </c>
      <c r="B1162" t="s">
        <v>6015</v>
      </c>
      <c r="C1162" s="103">
        <v>1828</v>
      </c>
      <c r="D1162" s="106">
        <v>0.3</v>
      </c>
      <c r="E1162" s="103">
        <f t="shared" si="32"/>
        <v>1279.5999999999999</v>
      </c>
    </row>
    <row r="1163" spans="1:5">
      <c r="A1163" s="2">
        <v>67802</v>
      </c>
      <c r="B1163" t="s">
        <v>6016</v>
      </c>
      <c r="C1163" s="103">
        <v>1828</v>
      </c>
      <c r="D1163" s="106">
        <v>0.3</v>
      </c>
      <c r="E1163" s="103">
        <f t="shared" si="32"/>
        <v>1279.5999999999999</v>
      </c>
    </row>
    <row r="1164" spans="1:5">
      <c r="A1164" s="2">
        <v>67806</v>
      </c>
      <c r="B1164" t="s">
        <v>6897</v>
      </c>
      <c r="C1164" s="103">
        <v>1962</v>
      </c>
      <c r="D1164" s="106">
        <v>0.3</v>
      </c>
      <c r="E1164" s="103">
        <f t="shared" si="32"/>
        <v>1373.3999999999999</v>
      </c>
    </row>
    <row r="1165" spans="1:5">
      <c r="A1165" s="2">
        <v>67807</v>
      </c>
      <c r="B1165" t="s">
        <v>6898</v>
      </c>
      <c r="C1165" s="103">
        <v>1962</v>
      </c>
      <c r="D1165" s="106">
        <v>0.3</v>
      </c>
      <c r="E1165" s="103">
        <f t="shared" si="32"/>
        <v>1373.3999999999999</v>
      </c>
    </row>
    <row r="1166" spans="1:5">
      <c r="A1166" s="2">
        <v>67808</v>
      </c>
      <c r="B1166" t="s">
        <v>6899</v>
      </c>
      <c r="C1166" s="103">
        <v>1962</v>
      </c>
      <c r="D1166" s="106">
        <v>0.3</v>
      </c>
      <c r="E1166" s="103">
        <f t="shared" si="32"/>
        <v>1373.3999999999999</v>
      </c>
    </row>
    <row r="1167" spans="1:5">
      <c r="A1167" s="2">
        <v>67809</v>
      </c>
      <c r="B1167" t="s">
        <v>6900</v>
      </c>
      <c r="C1167" s="103">
        <v>13653</v>
      </c>
      <c r="D1167" s="106">
        <v>0.3</v>
      </c>
      <c r="E1167" s="103">
        <f t="shared" si="32"/>
        <v>9557.0999999999985</v>
      </c>
    </row>
    <row r="1168" spans="1:5">
      <c r="A1168" s="2">
        <v>67810</v>
      </c>
      <c r="B1168" t="s">
        <v>6901</v>
      </c>
      <c r="C1168" s="103">
        <v>14485</v>
      </c>
      <c r="D1168" s="106">
        <v>0.3</v>
      </c>
      <c r="E1168" s="103">
        <f t="shared" si="32"/>
        <v>10139.5</v>
      </c>
    </row>
    <row r="1169" spans="1:5">
      <c r="A1169" s="2">
        <v>67811</v>
      </c>
      <c r="B1169" t="s">
        <v>6902</v>
      </c>
      <c r="C1169" s="103">
        <v>20695</v>
      </c>
      <c r="D1169" s="106">
        <v>0.3</v>
      </c>
      <c r="E1169" s="103">
        <f t="shared" si="32"/>
        <v>14486.499999999998</v>
      </c>
    </row>
    <row r="1170" spans="1:5">
      <c r="A1170" s="2">
        <v>67812</v>
      </c>
      <c r="B1170" t="s">
        <v>6903</v>
      </c>
      <c r="C1170" s="103">
        <v>27940</v>
      </c>
      <c r="D1170" s="106">
        <v>0.3</v>
      </c>
      <c r="E1170" s="103">
        <f t="shared" si="32"/>
        <v>19558</v>
      </c>
    </row>
    <row r="1171" spans="1:5">
      <c r="A1171" s="2">
        <v>67813</v>
      </c>
      <c r="B1171" t="s">
        <v>6904</v>
      </c>
      <c r="C1171" s="103">
        <v>36220</v>
      </c>
      <c r="D1171" s="106">
        <v>0.3</v>
      </c>
      <c r="E1171" s="103">
        <f t="shared" si="32"/>
        <v>25354</v>
      </c>
    </row>
    <row r="1172" spans="1:5">
      <c r="A1172" s="2">
        <v>67820</v>
      </c>
      <c r="B1172" t="s">
        <v>6905</v>
      </c>
      <c r="C1172" s="103">
        <v>1341</v>
      </c>
      <c r="D1172" s="106">
        <v>0.3</v>
      </c>
      <c r="E1172" s="103">
        <f t="shared" si="32"/>
        <v>938.69999999999993</v>
      </c>
    </row>
    <row r="1173" spans="1:5">
      <c r="A1173" s="2">
        <v>67821</v>
      </c>
      <c r="B1173" t="s">
        <v>6906</v>
      </c>
      <c r="C1173" s="103">
        <v>1341</v>
      </c>
      <c r="D1173" s="106">
        <v>0.3</v>
      </c>
      <c r="E1173" s="103">
        <f t="shared" si="32"/>
        <v>938.69999999999993</v>
      </c>
    </row>
    <row r="1174" spans="1:5">
      <c r="A1174" s="2">
        <v>67822</v>
      </c>
      <c r="B1174" t="s">
        <v>6907</v>
      </c>
      <c r="C1174" s="103">
        <v>1341</v>
      </c>
      <c r="D1174" s="106">
        <v>0.3</v>
      </c>
      <c r="E1174" s="103">
        <f t="shared" si="32"/>
        <v>938.69999999999993</v>
      </c>
    </row>
    <row r="1175" spans="1:5">
      <c r="A1175" s="2">
        <v>67823</v>
      </c>
      <c r="B1175" t="s">
        <v>6908</v>
      </c>
      <c r="C1175" s="103">
        <v>21324</v>
      </c>
      <c r="D1175" s="106">
        <v>0.3</v>
      </c>
      <c r="E1175" s="103">
        <f t="shared" si="32"/>
        <v>14926.8</v>
      </c>
    </row>
    <row r="1176" spans="1:5">
      <c r="A1176" s="2">
        <v>67824</v>
      </c>
      <c r="B1176" t="s">
        <v>6909</v>
      </c>
      <c r="C1176" s="103">
        <v>31030</v>
      </c>
      <c r="D1176" s="106">
        <v>0.3</v>
      </c>
      <c r="E1176" s="103">
        <f t="shared" si="32"/>
        <v>21721</v>
      </c>
    </row>
    <row r="1177" spans="1:5">
      <c r="A1177" s="2">
        <v>67825</v>
      </c>
      <c r="B1177" t="s">
        <v>6910</v>
      </c>
      <c r="C1177" s="103">
        <v>7449</v>
      </c>
      <c r="D1177" s="106">
        <v>0.3</v>
      </c>
      <c r="E1177" s="103">
        <f t="shared" si="32"/>
        <v>5214.2999999999993</v>
      </c>
    </row>
    <row r="1178" spans="1:5">
      <c r="A1178" s="2">
        <v>67826</v>
      </c>
      <c r="B1178" t="s">
        <v>6911</v>
      </c>
      <c r="C1178" s="103">
        <v>1034</v>
      </c>
      <c r="D1178" s="106">
        <v>0.3</v>
      </c>
      <c r="E1178" s="103">
        <f t="shared" si="32"/>
        <v>723.8</v>
      </c>
    </row>
    <row r="1179" spans="1:5">
      <c r="A1179" s="2">
        <v>67827</v>
      </c>
      <c r="B1179" t="s">
        <v>6912</v>
      </c>
      <c r="C1179" s="103">
        <v>1034</v>
      </c>
      <c r="D1179" s="106">
        <v>0.3</v>
      </c>
      <c r="E1179" s="103">
        <f t="shared" si="32"/>
        <v>723.8</v>
      </c>
    </row>
    <row r="1180" spans="1:5">
      <c r="A1180" s="2">
        <v>67828</v>
      </c>
      <c r="B1180" t="s">
        <v>6913</v>
      </c>
      <c r="C1180" s="103">
        <v>1043</v>
      </c>
      <c r="D1180" s="106">
        <v>0.3</v>
      </c>
      <c r="E1180" s="103">
        <f t="shared" si="32"/>
        <v>730.09999999999991</v>
      </c>
    </row>
    <row r="1181" spans="1:5">
      <c r="A1181" s="2">
        <v>67829</v>
      </c>
      <c r="B1181" t="s">
        <v>6914</v>
      </c>
      <c r="C1181" s="103">
        <v>1043</v>
      </c>
      <c r="D1181" s="106">
        <v>0.3</v>
      </c>
      <c r="E1181" s="103">
        <f t="shared" si="32"/>
        <v>730.09999999999991</v>
      </c>
    </row>
    <row r="1182" spans="1:5">
      <c r="A1182" s="2">
        <v>67831</v>
      </c>
      <c r="B1182" t="s">
        <v>6915</v>
      </c>
      <c r="C1182" s="103">
        <v>663</v>
      </c>
      <c r="D1182" s="106">
        <v>0.3</v>
      </c>
      <c r="E1182" s="103">
        <f t="shared" si="32"/>
        <v>464.09999999999997</v>
      </c>
    </row>
    <row r="1183" spans="1:5">
      <c r="A1183" s="2">
        <v>67834</v>
      </c>
      <c r="B1183" t="s">
        <v>6916</v>
      </c>
      <c r="C1183" s="103">
        <v>8184</v>
      </c>
      <c r="D1183" s="106">
        <v>0.3</v>
      </c>
      <c r="E1183" s="103">
        <f t="shared" si="32"/>
        <v>5728.7999999999993</v>
      </c>
    </row>
    <row r="1184" spans="1:5">
      <c r="A1184" s="2">
        <v>67835</v>
      </c>
      <c r="B1184" t="s">
        <v>6917</v>
      </c>
      <c r="C1184" s="103">
        <v>13409</v>
      </c>
      <c r="D1184" s="106">
        <v>0.3</v>
      </c>
      <c r="E1184" s="103">
        <f t="shared" si="32"/>
        <v>9386.2999999999993</v>
      </c>
    </row>
    <row r="1185" spans="1:5">
      <c r="A1185" s="2">
        <v>67836</v>
      </c>
      <c r="B1185" t="s">
        <v>6918</v>
      </c>
      <c r="C1185" s="103">
        <v>20187</v>
      </c>
      <c r="D1185" s="106">
        <v>0.3</v>
      </c>
      <c r="E1185" s="103">
        <f t="shared" si="32"/>
        <v>14130.9</v>
      </c>
    </row>
    <row r="1186" spans="1:5">
      <c r="A1186" s="2">
        <v>67837</v>
      </c>
      <c r="B1186" t="s">
        <v>6919</v>
      </c>
      <c r="C1186" s="103">
        <v>2212</v>
      </c>
      <c r="D1186" s="106">
        <v>0.3</v>
      </c>
      <c r="E1186" s="103">
        <f t="shared" si="32"/>
        <v>1548.3999999999999</v>
      </c>
    </row>
    <row r="1187" spans="1:5">
      <c r="A1187" s="2">
        <v>67838</v>
      </c>
      <c r="B1187" t="s">
        <v>6920</v>
      </c>
      <c r="C1187" s="103">
        <v>22922</v>
      </c>
      <c r="D1187" s="106">
        <v>0.3</v>
      </c>
      <c r="E1187" s="103">
        <f t="shared" si="32"/>
        <v>16045.4</v>
      </c>
    </row>
    <row r="1188" spans="1:5">
      <c r="A1188" s="2">
        <v>67839</v>
      </c>
      <c r="B1188" t="s">
        <v>6921</v>
      </c>
      <c r="C1188" s="103">
        <v>13409</v>
      </c>
      <c r="D1188" s="106">
        <v>0.3</v>
      </c>
      <c r="E1188" s="103">
        <f t="shared" si="32"/>
        <v>9386.2999999999993</v>
      </c>
    </row>
    <row r="1189" spans="1:5">
      <c r="A1189" s="2">
        <v>67840</v>
      </c>
      <c r="B1189" t="s">
        <v>6922</v>
      </c>
      <c r="C1189" s="103">
        <v>20187</v>
      </c>
      <c r="D1189" s="106">
        <v>0.3</v>
      </c>
      <c r="E1189" s="103">
        <f t="shared" si="32"/>
        <v>14130.9</v>
      </c>
    </row>
    <row r="1190" spans="1:5">
      <c r="A1190" s="2">
        <v>67841</v>
      </c>
      <c r="B1190" t="s">
        <v>6923</v>
      </c>
      <c r="C1190" s="103">
        <v>1566</v>
      </c>
      <c r="D1190" s="106">
        <v>0.3</v>
      </c>
      <c r="E1190" s="103">
        <f t="shared" si="32"/>
        <v>1096.1999999999998</v>
      </c>
    </row>
    <row r="1191" spans="1:5">
      <c r="A1191" s="2">
        <v>67842</v>
      </c>
      <c r="B1191" t="s">
        <v>6924</v>
      </c>
      <c r="C1191" s="103">
        <v>1547</v>
      </c>
      <c r="D1191" s="106">
        <v>0.3</v>
      </c>
      <c r="E1191" s="103">
        <f t="shared" si="32"/>
        <v>1082.8999999999999</v>
      </c>
    </row>
    <row r="1192" spans="1:5">
      <c r="A1192" s="2">
        <v>67843</v>
      </c>
      <c r="B1192" t="s">
        <v>6925</v>
      </c>
      <c r="C1192" s="103">
        <v>11066</v>
      </c>
      <c r="D1192" s="106">
        <v>0.3</v>
      </c>
      <c r="E1192" s="103">
        <f t="shared" si="32"/>
        <v>7746.2</v>
      </c>
    </row>
    <row r="1193" spans="1:5" hidden="1">
      <c r="A1193" s="2">
        <v>67844</v>
      </c>
      <c r="B1193" t="s">
        <v>6926</v>
      </c>
      <c r="C1193" s="103">
        <v>1337</v>
      </c>
      <c r="D1193" s="106">
        <v>0.02</v>
      </c>
      <c r="E1193" s="103">
        <f t="shared" ref="E1193:E1212" si="33">C1193*0.98</f>
        <v>1310.26</v>
      </c>
    </row>
    <row r="1194" spans="1:5" hidden="1">
      <c r="A1194" s="2">
        <v>67845</v>
      </c>
      <c r="B1194" t="s">
        <v>6927</v>
      </c>
      <c r="C1194" s="103">
        <v>1456</v>
      </c>
      <c r="D1194" s="106">
        <v>0.02</v>
      </c>
      <c r="E1194" s="103">
        <f t="shared" si="33"/>
        <v>1426.8799999999999</v>
      </c>
    </row>
    <row r="1195" spans="1:5" hidden="1">
      <c r="A1195" s="2">
        <v>67846</v>
      </c>
      <c r="B1195" t="s">
        <v>6928</v>
      </c>
      <c r="C1195" s="103">
        <v>1317</v>
      </c>
      <c r="D1195" s="106">
        <v>0.02</v>
      </c>
      <c r="E1195" s="103">
        <f t="shared" si="33"/>
        <v>1290.6600000000001</v>
      </c>
    </row>
    <row r="1196" spans="1:5" hidden="1">
      <c r="A1196" s="2">
        <v>67847</v>
      </c>
      <c r="B1196" t="s">
        <v>6929</v>
      </c>
      <c r="C1196" s="103">
        <v>1606</v>
      </c>
      <c r="D1196" s="106">
        <v>0.02</v>
      </c>
      <c r="E1196" s="103">
        <f t="shared" si="33"/>
        <v>1573.8799999999999</v>
      </c>
    </row>
    <row r="1197" spans="1:5" hidden="1">
      <c r="A1197" s="2">
        <v>67848</v>
      </c>
      <c r="B1197" t="s">
        <v>6930</v>
      </c>
      <c r="C1197" s="103">
        <v>689</v>
      </c>
      <c r="D1197" s="106">
        <v>0.02</v>
      </c>
      <c r="E1197" s="103">
        <f t="shared" si="33"/>
        <v>675.22</v>
      </c>
    </row>
    <row r="1198" spans="1:5" hidden="1">
      <c r="A1198" s="2">
        <v>67849</v>
      </c>
      <c r="B1198" t="s">
        <v>6931</v>
      </c>
      <c r="C1198" s="103">
        <v>725</v>
      </c>
      <c r="D1198" s="106">
        <v>0.02</v>
      </c>
      <c r="E1198" s="103">
        <f t="shared" si="33"/>
        <v>710.5</v>
      </c>
    </row>
    <row r="1199" spans="1:5" hidden="1">
      <c r="A1199" s="2">
        <v>67850</v>
      </c>
      <c r="B1199" t="s">
        <v>6932</v>
      </c>
      <c r="C1199" s="103">
        <v>666</v>
      </c>
      <c r="D1199" s="106">
        <v>0.02</v>
      </c>
      <c r="E1199" s="103">
        <f t="shared" si="33"/>
        <v>652.67999999999995</v>
      </c>
    </row>
    <row r="1200" spans="1:5" hidden="1">
      <c r="A1200" s="2">
        <v>67851</v>
      </c>
      <c r="B1200" t="s">
        <v>6933</v>
      </c>
      <c r="C1200" s="103">
        <v>704</v>
      </c>
      <c r="D1200" s="106">
        <v>0.02</v>
      </c>
      <c r="E1200" s="103">
        <f t="shared" si="33"/>
        <v>689.92</v>
      </c>
    </row>
    <row r="1201" spans="1:5" hidden="1">
      <c r="A1201" s="2">
        <v>67852</v>
      </c>
      <c r="B1201" t="s">
        <v>6934</v>
      </c>
      <c r="C1201" s="103">
        <v>94</v>
      </c>
      <c r="D1201" s="106">
        <v>0.02</v>
      </c>
      <c r="E1201" s="103">
        <f t="shared" si="33"/>
        <v>92.12</v>
      </c>
    </row>
    <row r="1202" spans="1:5" hidden="1">
      <c r="A1202" s="2">
        <v>67853</v>
      </c>
      <c r="B1202" t="s">
        <v>6935</v>
      </c>
      <c r="C1202" s="103">
        <v>94</v>
      </c>
      <c r="D1202" s="106">
        <v>0.02</v>
      </c>
      <c r="E1202" s="103">
        <f t="shared" si="33"/>
        <v>92.12</v>
      </c>
    </row>
    <row r="1203" spans="1:5" hidden="1">
      <c r="A1203" s="2">
        <v>67854</v>
      </c>
      <c r="B1203" t="s">
        <v>6936</v>
      </c>
      <c r="C1203" s="103">
        <v>816</v>
      </c>
      <c r="D1203" s="106">
        <v>0.02</v>
      </c>
      <c r="E1203" s="103">
        <f t="shared" si="33"/>
        <v>799.68</v>
      </c>
    </row>
    <row r="1204" spans="1:5" hidden="1">
      <c r="A1204" s="2">
        <v>67855</v>
      </c>
      <c r="B1204" t="s">
        <v>6937</v>
      </c>
      <c r="C1204" s="103">
        <v>816</v>
      </c>
      <c r="D1204" s="106">
        <v>0.02</v>
      </c>
      <c r="E1204" s="103">
        <f t="shared" si="33"/>
        <v>799.68</v>
      </c>
    </row>
    <row r="1205" spans="1:5" hidden="1">
      <c r="A1205" s="2">
        <v>67856</v>
      </c>
      <c r="B1205" t="s">
        <v>6937</v>
      </c>
      <c r="C1205" s="103">
        <v>855</v>
      </c>
      <c r="D1205" s="106">
        <v>0.02</v>
      </c>
      <c r="E1205" s="103">
        <f t="shared" si="33"/>
        <v>837.9</v>
      </c>
    </row>
    <row r="1206" spans="1:5" hidden="1">
      <c r="A1206" s="2">
        <v>67857</v>
      </c>
      <c r="B1206" t="s">
        <v>6938</v>
      </c>
      <c r="C1206" s="103">
        <v>810</v>
      </c>
      <c r="D1206" s="106">
        <v>0.02</v>
      </c>
      <c r="E1206" s="103">
        <f t="shared" si="33"/>
        <v>793.8</v>
      </c>
    </row>
    <row r="1207" spans="1:5" hidden="1">
      <c r="A1207" s="2">
        <v>67858</v>
      </c>
      <c r="B1207" t="s">
        <v>6938</v>
      </c>
      <c r="C1207" s="103">
        <v>850</v>
      </c>
      <c r="D1207" s="106">
        <v>0.02</v>
      </c>
      <c r="E1207" s="103">
        <f t="shared" si="33"/>
        <v>833</v>
      </c>
    </row>
    <row r="1208" spans="1:5" hidden="1">
      <c r="A1208" s="2">
        <v>67859</v>
      </c>
      <c r="B1208" t="s">
        <v>6939</v>
      </c>
      <c r="C1208" s="103">
        <v>791</v>
      </c>
      <c r="D1208" s="106">
        <v>0.02</v>
      </c>
      <c r="E1208" s="103">
        <f t="shared" si="33"/>
        <v>775.18</v>
      </c>
    </row>
    <row r="1209" spans="1:5" hidden="1">
      <c r="A1209" s="2">
        <v>67860</v>
      </c>
      <c r="B1209" t="s">
        <v>6937</v>
      </c>
      <c r="C1209" s="103">
        <v>791</v>
      </c>
      <c r="D1209" s="106">
        <v>0.02</v>
      </c>
      <c r="E1209" s="103">
        <f t="shared" si="33"/>
        <v>775.18</v>
      </c>
    </row>
    <row r="1210" spans="1:5" hidden="1">
      <c r="A1210" s="2">
        <v>67861</v>
      </c>
      <c r="B1210" t="s">
        <v>6938</v>
      </c>
      <c r="C1210" s="103">
        <v>785</v>
      </c>
      <c r="D1210" s="106">
        <v>0.02</v>
      </c>
      <c r="E1210" s="103">
        <f t="shared" si="33"/>
        <v>769.3</v>
      </c>
    </row>
    <row r="1211" spans="1:5" hidden="1">
      <c r="A1211" s="2">
        <v>67862</v>
      </c>
      <c r="B1211" t="s">
        <v>6940</v>
      </c>
      <c r="C1211" s="103">
        <v>102</v>
      </c>
      <c r="D1211" s="106">
        <v>0.02</v>
      </c>
      <c r="E1211" s="103">
        <f t="shared" si="33"/>
        <v>99.96</v>
      </c>
    </row>
    <row r="1212" spans="1:5" hidden="1">
      <c r="A1212" s="2">
        <v>67863</v>
      </c>
      <c r="B1212" t="s">
        <v>6941</v>
      </c>
      <c r="C1212" s="103">
        <v>105</v>
      </c>
      <c r="D1212" s="106">
        <v>0.02</v>
      </c>
      <c r="E1212" s="103">
        <f t="shared" si="33"/>
        <v>102.89999999999999</v>
      </c>
    </row>
    <row r="1213" spans="1:5">
      <c r="A1213" s="2">
        <v>67864</v>
      </c>
      <c r="B1213" t="s">
        <v>6942</v>
      </c>
      <c r="C1213" s="103">
        <v>2714</v>
      </c>
      <c r="D1213" s="106">
        <v>0.3</v>
      </c>
      <c r="E1213" s="103">
        <f t="shared" ref="E1213:E1217" si="34">C1213*0.7</f>
        <v>1899.8</v>
      </c>
    </row>
    <row r="1214" spans="1:5">
      <c r="A1214" s="2">
        <v>67865</v>
      </c>
      <c r="B1214" t="s">
        <v>6943</v>
      </c>
      <c r="C1214" s="103">
        <v>3832</v>
      </c>
      <c r="D1214" s="106">
        <v>0.3</v>
      </c>
      <c r="E1214" s="103">
        <f t="shared" si="34"/>
        <v>2682.3999999999996</v>
      </c>
    </row>
    <row r="1215" spans="1:5">
      <c r="A1215" s="2">
        <v>67866</v>
      </c>
      <c r="B1215" t="s">
        <v>6944</v>
      </c>
      <c r="C1215" s="103">
        <v>1965</v>
      </c>
      <c r="D1215" s="106">
        <v>0.3</v>
      </c>
      <c r="E1215" s="103">
        <f t="shared" si="34"/>
        <v>1375.5</v>
      </c>
    </row>
    <row r="1216" spans="1:5">
      <c r="A1216" s="2">
        <v>67867</v>
      </c>
      <c r="B1216" t="s">
        <v>6945</v>
      </c>
      <c r="C1216" s="103">
        <v>1965</v>
      </c>
      <c r="D1216" s="106">
        <v>0.3</v>
      </c>
      <c r="E1216" s="103">
        <f t="shared" si="34"/>
        <v>1375.5</v>
      </c>
    </row>
    <row r="1217" spans="1:5">
      <c r="A1217" s="2">
        <v>67868</v>
      </c>
      <c r="B1217" t="s">
        <v>6946</v>
      </c>
      <c r="C1217" s="103">
        <v>1965</v>
      </c>
      <c r="D1217" s="106">
        <v>0.3</v>
      </c>
      <c r="E1217" s="103">
        <f t="shared" si="34"/>
        <v>1375.5</v>
      </c>
    </row>
    <row r="1218" spans="1:5" hidden="1">
      <c r="A1218" s="2">
        <v>67869</v>
      </c>
      <c r="B1218" t="s">
        <v>6947</v>
      </c>
      <c r="C1218" s="103">
        <v>1196</v>
      </c>
      <c r="D1218" s="106">
        <v>0.02</v>
      </c>
      <c r="E1218" s="103">
        <f t="shared" ref="E1218:E1224" si="35">C1218*0.98</f>
        <v>1172.08</v>
      </c>
    </row>
    <row r="1219" spans="1:5" hidden="1">
      <c r="A1219" s="2">
        <v>67870</v>
      </c>
      <c r="B1219" t="s">
        <v>6948</v>
      </c>
      <c r="C1219" s="103">
        <v>1235</v>
      </c>
      <c r="D1219" s="106">
        <v>0.02</v>
      </c>
      <c r="E1219" s="103">
        <f t="shared" si="35"/>
        <v>1210.3</v>
      </c>
    </row>
    <row r="1220" spans="1:5" hidden="1">
      <c r="A1220" s="2">
        <v>67871</v>
      </c>
      <c r="B1220" t="s">
        <v>6949</v>
      </c>
      <c r="C1220" s="103">
        <v>1129</v>
      </c>
      <c r="D1220" s="106">
        <v>0.02</v>
      </c>
      <c r="E1220" s="103">
        <f t="shared" si="35"/>
        <v>1106.42</v>
      </c>
    </row>
    <row r="1221" spans="1:5" hidden="1">
      <c r="A1221" s="2">
        <v>67872</v>
      </c>
      <c r="B1221" t="s">
        <v>6949</v>
      </c>
      <c r="C1221" s="103">
        <v>1167</v>
      </c>
      <c r="D1221" s="106">
        <v>0.02</v>
      </c>
      <c r="E1221" s="103">
        <f t="shared" si="35"/>
        <v>1143.6600000000001</v>
      </c>
    </row>
    <row r="1222" spans="1:5" hidden="1">
      <c r="A1222" s="2">
        <v>67873</v>
      </c>
      <c r="B1222" t="s">
        <v>6947</v>
      </c>
      <c r="C1222" s="103">
        <v>1167</v>
      </c>
      <c r="D1222" s="106">
        <v>0.02</v>
      </c>
      <c r="E1222" s="103">
        <f t="shared" si="35"/>
        <v>1143.6600000000001</v>
      </c>
    </row>
    <row r="1223" spans="1:5" hidden="1">
      <c r="A1223" s="2">
        <v>67874</v>
      </c>
      <c r="B1223" t="s">
        <v>6949</v>
      </c>
      <c r="C1223" s="103">
        <v>1101</v>
      </c>
      <c r="D1223" s="106">
        <v>0.02</v>
      </c>
      <c r="E1223" s="103">
        <f t="shared" si="35"/>
        <v>1078.98</v>
      </c>
    </row>
    <row r="1224" spans="1:5" hidden="1">
      <c r="A1224" s="2">
        <v>67875</v>
      </c>
      <c r="B1224" t="s">
        <v>6872</v>
      </c>
      <c r="C1224" s="103">
        <v>968</v>
      </c>
      <c r="D1224" s="106">
        <v>0.02</v>
      </c>
      <c r="E1224" s="103">
        <f t="shared" si="35"/>
        <v>948.64</v>
      </c>
    </row>
    <row r="1225" spans="1:5">
      <c r="A1225" s="2">
        <v>67882</v>
      </c>
      <c r="B1225" t="s">
        <v>6950</v>
      </c>
      <c r="C1225" s="103">
        <v>24824</v>
      </c>
      <c r="D1225" s="106">
        <v>0.3</v>
      </c>
      <c r="E1225" s="103">
        <f>C1225*0.7</f>
        <v>17376.8</v>
      </c>
    </row>
    <row r="1226" spans="1:5" hidden="1">
      <c r="A1226" s="2">
        <v>67884</v>
      </c>
      <c r="B1226" t="s">
        <v>6951</v>
      </c>
      <c r="C1226" s="103">
        <v>852</v>
      </c>
      <c r="D1226" s="106">
        <v>0.02</v>
      </c>
      <c r="E1226" s="103">
        <f t="shared" ref="E1226:E1230" si="36">C1226*0.98</f>
        <v>834.96</v>
      </c>
    </row>
    <row r="1227" spans="1:5" hidden="1">
      <c r="A1227" s="2">
        <v>67887</v>
      </c>
      <c r="B1227" t="s">
        <v>6840</v>
      </c>
      <c r="C1227" s="103">
        <v>774</v>
      </c>
      <c r="D1227" s="106">
        <v>0.02</v>
      </c>
      <c r="E1227" s="103">
        <f t="shared" si="36"/>
        <v>758.52</v>
      </c>
    </row>
    <row r="1228" spans="1:5" hidden="1">
      <c r="A1228" s="2">
        <v>67895</v>
      </c>
      <c r="B1228" t="s">
        <v>6951</v>
      </c>
      <c r="C1228" s="103">
        <v>873</v>
      </c>
      <c r="D1228" s="106">
        <v>0.02</v>
      </c>
      <c r="E1228" s="103">
        <f t="shared" si="36"/>
        <v>855.54</v>
      </c>
    </row>
    <row r="1229" spans="1:5" hidden="1">
      <c r="A1229" s="2">
        <v>67897</v>
      </c>
      <c r="B1229" t="s">
        <v>6952</v>
      </c>
      <c r="C1229" s="103">
        <v>797</v>
      </c>
      <c r="D1229" s="106">
        <v>0.02</v>
      </c>
      <c r="E1229" s="103">
        <f t="shared" si="36"/>
        <v>781.06</v>
      </c>
    </row>
    <row r="1230" spans="1:5" hidden="1">
      <c r="A1230" s="2">
        <v>67899</v>
      </c>
      <c r="B1230" t="s">
        <v>6952</v>
      </c>
      <c r="C1230" s="103">
        <v>820</v>
      </c>
      <c r="D1230" s="106">
        <v>0.02</v>
      </c>
      <c r="E1230" s="103">
        <f t="shared" si="36"/>
        <v>803.6</v>
      </c>
    </row>
    <row r="1231" spans="1:5">
      <c r="A1231" s="2">
        <v>67907</v>
      </c>
      <c r="B1231" t="s">
        <v>6953</v>
      </c>
      <c r="C1231" s="103">
        <v>2411</v>
      </c>
      <c r="D1231" s="106">
        <v>0.3</v>
      </c>
      <c r="E1231" s="103">
        <f t="shared" ref="E1231:E1236" si="37">C1231*0.7</f>
        <v>1687.6999999999998</v>
      </c>
    </row>
    <row r="1232" spans="1:5">
      <c r="A1232" s="2">
        <v>67908</v>
      </c>
      <c r="B1232" t="s">
        <v>6954</v>
      </c>
      <c r="C1232" s="103">
        <v>3906</v>
      </c>
      <c r="D1232" s="106">
        <v>0.3</v>
      </c>
      <c r="E1232" s="103">
        <f t="shared" si="37"/>
        <v>2734.2</v>
      </c>
    </row>
    <row r="1233" spans="1:5">
      <c r="A1233" s="2">
        <v>67910</v>
      </c>
      <c r="B1233" t="s">
        <v>6955</v>
      </c>
      <c r="C1233" s="103">
        <v>3210</v>
      </c>
      <c r="D1233" s="106">
        <v>0.3</v>
      </c>
      <c r="E1233" s="103">
        <f t="shared" si="37"/>
        <v>2247</v>
      </c>
    </row>
    <row r="1234" spans="1:5">
      <c r="A1234" s="2">
        <v>67911</v>
      </c>
      <c r="B1234" t="s">
        <v>6956</v>
      </c>
      <c r="C1234" s="103">
        <v>1728</v>
      </c>
      <c r="D1234" s="106">
        <v>0.3</v>
      </c>
      <c r="E1234" s="103">
        <f t="shared" si="37"/>
        <v>1209.5999999999999</v>
      </c>
    </row>
    <row r="1235" spans="1:5">
      <c r="A1235" s="2">
        <v>67912</v>
      </c>
      <c r="B1235" t="s">
        <v>6957</v>
      </c>
      <c r="C1235" s="103">
        <v>1833</v>
      </c>
      <c r="D1235" s="106">
        <v>0.3</v>
      </c>
      <c r="E1235" s="103">
        <f t="shared" si="37"/>
        <v>1283.0999999999999</v>
      </c>
    </row>
    <row r="1236" spans="1:5">
      <c r="A1236" s="2">
        <v>67913</v>
      </c>
      <c r="B1236" t="s">
        <v>6958</v>
      </c>
      <c r="C1236" s="103">
        <v>3813</v>
      </c>
      <c r="D1236" s="106">
        <v>0.3</v>
      </c>
      <c r="E1236" s="103">
        <f t="shared" si="37"/>
        <v>2669.1</v>
      </c>
    </row>
    <row r="1237" spans="1:5" hidden="1">
      <c r="A1237" s="2">
        <v>67914</v>
      </c>
      <c r="B1237" t="s">
        <v>6936</v>
      </c>
      <c r="C1237" s="103">
        <v>816</v>
      </c>
      <c r="D1237" s="106">
        <v>0.02</v>
      </c>
      <c r="E1237" s="103">
        <f t="shared" ref="E1237:E1247" si="38">C1237*0.98</f>
        <v>799.68</v>
      </c>
    </row>
    <row r="1238" spans="1:5" hidden="1">
      <c r="A1238" s="2">
        <v>67915</v>
      </c>
      <c r="B1238" t="s">
        <v>6937</v>
      </c>
      <c r="C1238" s="103">
        <v>816</v>
      </c>
      <c r="D1238" s="106">
        <v>0.02</v>
      </c>
      <c r="E1238" s="103">
        <f t="shared" si="38"/>
        <v>799.68</v>
      </c>
    </row>
    <row r="1239" spans="1:5" hidden="1">
      <c r="A1239" s="2">
        <v>67916</v>
      </c>
      <c r="B1239" t="s">
        <v>6937</v>
      </c>
      <c r="C1239" s="103">
        <v>855</v>
      </c>
      <c r="D1239" s="106">
        <v>0.02</v>
      </c>
      <c r="E1239" s="103">
        <f t="shared" si="38"/>
        <v>837.9</v>
      </c>
    </row>
    <row r="1240" spans="1:5" hidden="1">
      <c r="A1240" s="2">
        <v>67917</v>
      </c>
      <c r="B1240" t="s">
        <v>6938</v>
      </c>
      <c r="C1240" s="103">
        <v>810</v>
      </c>
      <c r="D1240" s="106">
        <v>0.02</v>
      </c>
      <c r="E1240" s="103">
        <f t="shared" si="38"/>
        <v>793.8</v>
      </c>
    </row>
    <row r="1241" spans="1:5" hidden="1">
      <c r="A1241" s="2">
        <v>67918</v>
      </c>
      <c r="B1241" t="s">
        <v>6938</v>
      </c>
      <c r="C1241" s="103">
        <v>850</v>
      </c>
      <c r="D1241" s="106">
        <v>0.02</v>
      </c>
      <c r="E1241" s="103">
        <f t="shared" si="38"/>
        <v>833</v>
      </c>
    </row>
    <row r="1242" spans="1:5" hidden="1">
      <c r="A1242" s="2">
        <v>67919</v>
      </c>
      <c r="B1242" t="s">
        <v>6939</v>
      </c>
      <c r="C1242" s="103">
        <v>791</v>
      </c>
      <c r="D1242" s="106">
        <v>0.02</v>
      </c>
      <c r="E1242" s="103">
        <f t="shared" si="38"/>
        <v>775.18</v>
      </c>
    </row>
    <row r="1243" spans="1:5" hidden="1">
      <c r="A1243" s="2">
        <v>67920</v>
      </c>
      <c r="B1243" t="s">
        <v>6937</v>
      </c>
      <c r="C1243" s="103">
        <v>791</v>
      </c>
      <c r="D1243" s="106">
        <v>0.02</v>
      </c>
      <c r="E1243" s="103">
        <f t="shared" si="38"/>
        <v>775.18</v>
      </c>
    </row>
    <row r="1244" spans="1:5" hidden="1">
      <c r="A1244" s="2">
        <v>67921</v>
      </c>
      <c r="B1244" t="s">
        <v>6938</v>
      </c>
      <c r="C1244" s="103">
        <v>785</v>
      </c>
      <c r="D1244" s="106">
        <v>0.02</v>
      </c>
      <c r="E1244" s="103">
        <f t="shared" si="38"/>
        <v>769.3</v>
      </c>
    </row>
    <row r="1245" spans="1:5" hidden="1">
      <c r="A1245" s="2">
        <v>67925</v>
      </c>
      <c r="B1245" t="s">
        <v>6959</v>
      </c>
      <c r="C1245" s="103">
        <v>1167</v>
      </c>
      <c r="D1245" s="106">
        <v>0.02</v>
      </c>
      <c r="E1245" s="103">
        <f t="shared" si="38"/>
        <v>1143.6600000000001</v>
      </c>
    </row>
    <row r="1246" spans="1:5" hidden="1">
      <c r="A1246" s="2">
        <v>67927</v>
      </c>
      <c r="B1246" t="s">
        <v>6959</v>
      </c>
      <c r="C1246" s="103">
        <v>1196</v>
      </c>
      <c r="D1246" s="106">
        <v>0.02</v>
      </c>
      <c r="E1246" s="103">
        <f t="shared" si="38"/>
        <v>1172.08</v>
      </c>
    </row>
    <row r="1247" spans="1:5" hidden="1">
      <c r="A1247" s="2">
        <v>67928</v>
      </c>
      <c r="B1247" t="s">
        <v>6959</v>
      </c>
      <c r="C1247" s="103">
        <v>1235</v>
      </c>
      <c r="D1247" s="106">
        <v>0.02</v>
      </c>
      <c r="E1247" s="103">
        <f t="shared" si="38"/>
        <v>1210.3</v>
      </c>
    </row>
    <row r="1248" spans="1:5">
      <c r="A1248" s="2">
        <v>67931</v>
      </c>
      <c r="B1248" t="s">
        <v>6960</v>
      </c>
      <c r="C1248" s="103">
        <v>192</v>
      </c>
      <c r="D1248" s="106">
        <v>0.3</v>
      </c>
      <c r="E1248" s="103">
        <f t="shared" ref="E1248:E1259" si="39">C1248*0.7</f>
        <v>134.39999999999998</v>
      </c>
    </row>
    <row r="1249" spans="1:5">
      <c r="A1249" s="2">
        <v>67932</v>
      </c>
      <c r="B1249" t="s">
        <v>6961</v>
      </c>
      <c r="C1249" s="103">
        <v>542</v>
      </c>
      <c r="D1249" s="106">
        <v>0.3</v>
      </c>
      <c r="E1249" s="103">
        <f t="shared" si="39"/>
        <v>379.4</v>
      </c>
    </row>
    <row r="1250" spans="1:5">
      <c r="A1250" s="2">
        <v>67933</v>
      </c>
      <c r="B1250" t="s">
        <v>6962</v>
      </c>
      <c r="C1250" s="103">
        <v>1661</v>
      </c>
      <c r="D1250" s="106">
        <v>0.3</v>
      </c>
      <c r="E1250" s="103">
        <f t="shared" si="39"/>
        <v>1162.6999999999998</v>
      </c>
    </row>
    <row r="1251" spans="1:5">
      <c r="A1251" s="2">
        <v>67944</v>
      </c>
      <c r="B1251" t="s">
        <v>6963</v>
      </c>
      <c r="C1251" s="103">
        <v>5528</v>
      </c>
      <c r="D1251" s="106">
        <v>0.3</v>
      </c>
      <c r="E1251" s="103">
        <f t="shared" si="39"/>
        <v>3869.6</v>
      </c>
    </row>
    <row r="1252" spans="1:5">
      <c r="A1252" s="2">
        <v>67949</v>
      </c>
      <c r="B1252" t="s">
        <v>6964</v>
      </c>
      <c r="C1252" s="103">
        <v>23283</v>
      </c>
      <c r="D1252" s="106">
        <v>0.3</v>
      </c>
      <c r="E1252" s="103">
        <f t="shared" si="39"/>
        <v>16298.099999999999</v>
      </c>
    </row>
    <row r="1253" spans="1:5">
      <c r="A1253" s="2">
        <v>67950</v>
      </c>
      <c r="B1253" t="s">
        <v>6965</v>
      </c>
      <c r="C1253" s="103">
        <v>9344</v>
      </c>
      <c r="D1253" s="106">
        <v>0.3</v>
      </c>
      <c r="E1253" s="103">
        <f t="shared" si="39"/>
        <v>6540.7999999999993</v>
      </c>
    </row>
    <row r="1254" spans="1:5">
      <c r="A1254" s="2">
        <v>67951</v>
      </c>
      <c r="B1254" t="s">
        <v>6966</v>
      </c>
      <c r="C1254" s="103">
        <v>780</v>
      </c>
      <c r="D1254" s="106">
        <v>0.3</v>
      </c>
      <c r="E1254" s="103">
        <f t="shared" si="39"/>
        <v>546</v>
      </c>
    </row>
    <row r="1255" spans="1:5">
      <c r="A1255" s="2">
        <v>67956</v>
      </c>
      <c r="B1255" t="s">
        <v>6967</v>
      </c>
      <c r="C1255" s="103">
        <v>2979</v>
      </c>
      <c r="D1255" s="106">
        <v>0.3</v>
      </c>
      <c r="E1255" s="103">
        <f t="shared" si="39"/>
        <v>2085.2999999999997</v>
      </c>
    </row>
    <row r="1256" spans="1:5">
      <c r="A1256" s="2">
        <v>67957</v>
      </c>
      <c r="B1256" t="s">
        <v>6968</v>
      </c>
      <c r="C1256" s="103">
        <v>5387</v>
      </c>
      <c r="D1256" s="106">
        <v>0.3</v>
      </c>
      <c r="E1256" s="103">
        <f t="shared" si="39"/>
        <v>3770.8999999999996</v>
      </c>
    </row>
    <row r="1257" spans="1:5">
      <c r="A1257" s="2">
        <v>67959</v>
      </c>
      <c r="B1257" t="s">
        <v>6969</v>
      </c>
      <c r="C1257" s="103">
        <v>7564</v>
      </c>
      <c r="D1257" s="106">
        <v>0.3</v>
      </c>
      <c r="E1257" s="103">
        <f t="shared" si="39"/>
        <v>5294.7999999999993</v>
      </c>
    </row>
    <row r="1258" spans="1:5">
      <c r="A1258" s="2">
        <v>67974</v>
      </c>
      <c r="B1258" t="s">
        <v>6970</v>
      </c>
      <c r="C1258" s="103">
        <v>2009</v>
      </c>
      <c r="D1258" s="106">
        <v>0.3</v>
      </c>
      <c r="E1258" s="103">
        <f t="shared" si="39"/>
        <v>1406.3</v>
      </c>
    </row>
    <row r="1259" spans="1:5">
      <c r="A1259" s="2">
        <v>67975</v>
      </c>
      <c r="B1259" t="s">
        <v>6971</v>
      </c>
      <c r="C1259" s="103">
        <v>5010</v>
      </c>
      <c r="D1259" s="106">
        <v>0.3</v>
      </c>
      <c r="E1259" s="103">
        <f t="shared" si="39"/>
        <v>3507</v>
      </c>
    </row>
    <row r="1260" spans="1:5" hidden="1">
      <c r="A1260" s="2">
        <v>67976</v>
      </c>
      <c r="B1260" t="s">
        <v>6972</v>
      </c>
      <c r="C1260" s="103">
        <v>170</v>
      </c>
      <c r="D1260" s="106">
        <v>0.02</v>
      </c>
      <c r="E1260" s="103">
        <f t="shared" ref="E1260" si="40">C1260*0.98</f>
        <v>166.6</v>
      </c>
    </row>
    <row r="1261" spans="1:5" hidden="1">
      <c r="A1261" s="2">
        <v>67977</v>
      </c>
      <c r="B1261" t="s">
        <v>6973</v>
      </c>
      <c r="C1261" s="103">
        <v>127</v>
      </c>
      <c r="D1261" s="106">
        <v>0.02</v>
      </c>
      <c r="E1261" s="103">
        <f t="shared" ref="E1261:E1263" si="41">C1261*0.98</f>
        <v>124.46</v>
      </c>
    </row>
    <row r="1262" spans="1:5" hidden="1">
      <c r="A1262" s="2">
        <v>67978</v>
      </c>
      <c r="B1262" t="s">
        <v>6974</v>
      </c>
      <c r="C1262" s="103">
        <v>127</v>
      </c>
      <c r="D1262" s="106">
        <v>0.02</v>
      </c>
      <c r="E1262" s="103">
        <f t="shared" si="41"/>
        <v>124.46</v>
      </c>
    </row>
    <row r="1263" spans="1:5" hidden="1">
      <c r="A1263" s="2">
        <v>67979</v>
      </c>
      <c r="B1263" t="s">
        <v>6975</v>
      </c>
      <c r="C1263" s="103">
        <v>912</v>
      </c>
      <c r="D1263" s="106">
        <v>0.02</v>
      </c>
      <c r="E1263" s="103">
        <f t="shared" si="41"/>
        <v>893.76</v>
      </c>
    </row>
    <row r="1264" spans="1:5">
      <c r="A1264" s="2">
        <v>67988</v>
      </c>
      <c r="B1264" t="s">
        <v>6976</v>
      </c>
      <c r="C1264" s="103">
        <v>4408</v>
      </c>
      <c r="D1264" s="106">
        <v>0.3</v>
      </c>
      <c r="E1264" s="103">
        <f t="shared" ref="E1264:E1269" si="42">C1264*0.7</f>
        <v>3085.6</v>
      </c>
    </row>
    <row r="1265" spans="1:5">
      <c r="A1265" s="2">
        <v>67989</v>
      </c>
      <c r="B1265" t="s">
        <v>6977</v>
      </c>
      <c r="C1265" s="103">
        <v>2465</v>
      </c>
      <c r="D1265" s="106">
        <v>0.3</v>
      </c>
      <c r="E1265" s="103">
        <f t="shared" si="42"/>
        <v>1725.5</v>
      </c>
    </row>
    <row r="1266" spans="1:5">
      <c r="A1266" s="2">
        <v>67990</v>
      </c>
      <c r="B1266" t="s">
        <v>6978</v>
      </c>
      <c r="C1266" s="103">
        <v>13472</v>
      </c>
      <c r="D1266" s="106">
        <v>0.3</v>
      </c>
      <c r="E1266" s="103">
        <f t="shared" si="42"/>
        <v>9430.4</v>
      </c>
    </row>
    <row r="1267" spans="1:5">
      <c r="A1267" s="2">
        <v>67993</v>
      </c>
      <c r="B1267" t="s">
        <v>6979</v>
      </c>
      <c r="C1267" s="103">
        <v>993</v>
      </c>
      <c r="D1267" s="106">
        <v>0.3</v>
      </c>
      <c r="E1267" s="103">
        <f t="shared" si="42"/>
        <v>695.09999999999991</v>
      </c>
    </row>
    <row r="1268" spans="1:5">
      <c r="A1268" s="2">
        <v>67994</v>
      </c>
      <c r="B1268" t="s">
        <v>6980</v>
      </c>
      <c r="C1268" s="103">
        <v>6215</v>
      </c>
      <c r="D1268" s="106">
        <v>0.3</v>
      </c>
      <c r="E1268" s="103">
        <f t="shared" si="42"/>
        <v>4350.5</v>
      </c>
    </row>
    <row r="1269" spans="1:5">
      <c r="A1269" s="2">
        <v>67997</v>
      </c>
      <c r="B1269" t="s">
        <v>6981</v>
      </c>
      <c r="C1269" s="103">
        <v>6279</v>
      </c>
      <c r="D1269" s="106">
        <v>0.3</v>
      </c>
      <c r="E1269" s="103">
        <f t="shared" si="42"/>
        <v>4395.2999999999993</v>
      </c>
    </row>
    <row r="1270" spans="1:5" hidden="1">
      <c r="A1270" s="2">
        <v>68026</v>
      </c>
      <c r="B1270" t="s">
        <v>6982</v>
      </c>
      <c r="C1270" s="103">
        <v>1358</v>
      </c>
      <c r="D1270" s="106">
        <v>0.02</v>
      </c>
      <c r="E1270" s="103">
        <f t="shared" ref="E1270:E1281" si="43">C1270*0.98</f>
        <v>1330.84</v>
      </c>
    </row>
    <row r="1271" spans="1:5" hidden="1">
      <c r="A1271" s="2">
        <v>68027</v>
      </c>
      <c r="B1271" t="s">
        <v>6983</v>
      </c>
      <c r="C1271" s="103">
        <v>1480</v>
      </c>
      <c r="D1271" s="106">
        <v>0.02</v>
      </c>
      <c r="E1271" s="103">
        <f t="shared" si="43"/>
        <v>1450.3999999999999</v>
      </c>
    </row>
    <row r="1272" spans="1:5" hidden="1">
      <c r="A1272" s="2">
        <v>68028</v>
      </c>
      <c r="B1272" t="s">
        <v>6982</v>
      </c>
      <c r="C1272" s="103">
        <v>698</v>
      </c>
      <c r="D1272" s="106">
        <v>0.02</v>
      </c>
      <c r="E1272" s="103">
        <f t="shared" si="43"/>
        <v>684.04</v>
      </c>
    </row>
    <row r="1273" spans="1:5" hidden="1">
      <c r="A1273" s="2">
        <v>68029</v>
      </c>
      <c r="B1273" t="s">
        <v>6984</v>
      </c>
      <c r="C1273" s="103">
        <v>739</v>
      </c>
      <c r="D1273" s="106">
        <v>0.02</v>
      </c>
      <c r="E1273" s="103">
        <f t="shared" si="43"/>
        <v>724.22</v>
      </c>
    </row>
    <row r="1274" spans="1:5" hidden="1">
      <c r="A1274" s="2">
        <v>68030</v>
      </c>
      <c r="B1274" t="s">
        <v>6985</v>
      </c>
      <c r="C1274" s="103">
        <v>1339</v>
      </c>
      <c r="D1274" s="106">
        <v>0.02</v>
      </c>
      <c r="E1274" s="103">
        <f t="shared" si="43"/>
        <v>1312.22</v>
      </c>
    </row>
    <row r="1275" spans="1:5" hidden="1">
      <c r="A1275" s="2">
        <v>68031</v>
      </c>
      <c r="B1275" t="s">
        <v>6986</v>
      </c>
      <c r="C1275" s="103">
        <v>1456</v>
      </c>
      <c r="D1275" s="106">
        <v>0.02</v>
      </c>
      <c r="E1275" s="103">
        <f t="shared" si="43"/>
        <v>1426.8799999999999</v>
      </c>
    </row>
    <row r="1276" spans="1:5" hidden="1">
      <c r="A1276" s="2">
        <v>68032</v>
      </c>
      <c r="B1276" t="s">
        <v>6987</v>
      </c>
      <c r="C1276" s="103">
        <v>678</v>
      </c>
      <c r="D1276" s="106">
        <v>0.02</v>
      </c>
      <c r="E1276" s="103">
        <f t="shared" si="43"/>
        <v>664.43999999999994</v>
      </c>
    </row>
    <row r="1277" spans="1:5" hidden="1">
      <c r="A1277" s="2">
        <v>68033</v>
      </c>
      <c r="B1277" t="s">
        <v>6988</v>
      </c>
      <c r="C1277" s="103">
        <v>712</v>
      </c>
      <c r="D1277" s="106">
        <v>0.02</v>
      </c>
      <c r="E1277" s="103">
        <f t="shared" si="43"/>
        <v>697.76</v>
      </c>
    </row>
    <row r="1278" spans="1:5" hidden="1">
      <c r="A1278" s="2">
        <v>68034</v>
      </c>
      <c r="B1278" t="s">
        <v>6989</v>
      </c>
      <c r="C1278" s="103">
        <v>2048</v>
      </c>
      <c r="D1278" s="106">
        <v>0.02</v>
      </c>
      <c r="E1278" s="103">
        <f t="shared" si="43"/>
        <v>2007.04</v>
      </c>
    </row>
    <row r="1279" spans="1:5" hidden="1">
      <c r="A1279" s="2">
        <v>68035</v>
      </c>
      <c r="B1279" t="s">
        <v>6990</v>
      </c>
      <c r="C1279" s="103">
        <v>1262</v>
      </c>
      <c r="D1279" s="106">
        <v>0.02</v>
      </c>
      <c r="E1279" s="103">
        <f t="shared" si="43"/>
        <v>1236.76</v>
      </c>
    </row>
    <row r="1280" spans="1:5" hidden="1">
      <c r="A1280" s="2">
        <v>68036</v>
      </c>
      <c r="B1280" t="s">
        <v>6991</v>
      </c>
      <c r="C1280" s="103">
        <v>3257</v>
      </c>
      <c r="D1280" s="106">
        <v>0.02</v>
      </c>
      <c r="E1280" s="103">
        <f t="shared" si="43"/>
        <v>3191.86</v>
      </c>
    </row>
    <row r="1281" spans="1:5" hidden="1">
      <c r="A1281" s="2">
        <v>68037</v>
      </c>
      <c r="B1281" t="s">
        <v>6992</v>
      </c>
      <c r="C1281" s="103">
        <v>1960</v>
      </c>
      <c r="D1281" s="106">
        <v>0.02</v>
      </c>
      <c r="E1281" s="103">
        <f t="shared" si="43"/>
        <v>1920.8</v>
      </c>
    </row>
    <row r="1282" spans="1:5">
      <c r="A1282" s="2">
        <v>68043</v>
      </c>
      <c r="B1282" t="s">
        <v>6993</v>
      </c>
      <c r="C1282" s="103">
        <v>1712</v>
      </c>
      <c r="D1282" s="106">
        <v>0.3</v>
      </c>
      <c r="E1282" s="103">
        <f t="shared" ref="E1282:E1325" si="44">C1282*0.7</f>
        <v>1198.3999999999999</v>
      </c>
    </row>
    <row r="1283" spans="1:5">
      <c r="A1283" s="2">
        <v>68048</v>
      </c>
      <c r="B1283" t="s">
        <v>6994</v>
      </c>
      <c r="C1283" s="103">
        <v>6653</v>
      </c>
      <c r="D1283" s="106">
        <v>0.3</v>
      </c>
      <c r="E1283" s="103">
        <f t="shared" si="44"/>
        <v>4657.0999999999995</v>
      </c>
    </row>
    <row r="1284" spans="1:5">
      <c r="A1284" s="2">
        <v>68049</v>
      </c>
      <c r="B1284" t="s">
        <v>6995</v>
      </c>
      <c r="C1284" s="103">
        <v>7067</v>
      </c>
      <c r="D1284" s="106">
        <v>0.3</v>
      </c>
      <c r="E1284" s="103">
        <f t="shared" si="44"/>
        <v>4946.8999999999996</v>
      </c>
    </row>
    <row r="1285" spans="1:5">
      <c r="A1285" s="2">
        <v>68053</v>
      </c>
      <c r="B1285" t="s">
        <v>6996</v>
      </c>
      <c r="C1285" s="103">
        <v>5990</v>
      </c>
      <c r="D1285" s="106">
        <v>0.3</v>
      </c>
      <c r="E1285" s="103">
        <f t="shared" si="44"/>
        <v>4193</v>
      </c>
    </row>
    <row r="1286" spans="1:5">
      <c r="A1286" s="2">
        <v>68055</v>
      </c>
      <c r="B1286" t="s">
        <v>6997</v>
      </c>
      <c r="C1286" s="103">
        <v>5630</v>
      </c>
      <c r="D1286" s="106">
        <v>0.3</v>
      </c>
      <c r="E1286" s="103">
        <f t="shared" si="44"/>
        <v>3940.9999999999995</v>
      </c>
    </row>
    <row r="1287" spans="1:5">
      <c r="A1287" s="2">
        <v>68064</v>
      </c>
      <c r="B1287" t="s">
        <v>6998</v>
      </c>
      <c r="C1287" s="103">
        <v>5100</v>
      </c>
      <c r="D1287" s="106">
        <v>0.3</v>
      </c>
      <c r="E1287" s="103">
        <f t="shared" si="44"/>
        <v>3570</v>
      </c>
    </row>
    <row r="1288" spans="1:5">
      <c r="A1288" s="2">
        <v>68067</v>
      </c>
      <c r="B1288" t="s">
        <v>6999</v>
      </c>
      <c r="C1288" s="103">
        <v>908</v>
      </c>
      <c r="D1288" s="106">
        <v>0.3</v>
      </c>
      <c r="E1288" s="103">
        <f t="shared" si="44"/>
        <v>635.59999999999991</v>
      </c>
    </row>
    <row r="1289" spans="1:5">
      <c r="A1289" s="2">
        <v>68070</v>
      </c>
      <c r="B1289" t="s">
        <v>7000</v>
      </c>
      <c r="C1289" s="103">
        <v>487</v>
      </c>
      <c r="D1289" s="106">
        <v>0.3</v>
      </c>
      <c r="E1289" s="103">
        <f t="shared" si="44"/>
        <v>340.9</v>
      </c>
    </row>
    <row r="1290" spans="1:5">
      <c r="A1290" s="2">
        <v>68071</v>
      </c>
      <c r="B1290" t="s">
        <v>7001</v>
      </c>
      <c r="C1290" s="103">
        <v>843</v>
      </c>
      <c r="D1290" s="106">
        <v>0.3</v>
      </c>
      <c r="E1290" s="103">
        <f t="shared" si="44"/>
        <v>590.09999999999991</v>
      </c>
    </row>
    <row r="1291" spans="1:5">
      <c r="A1291" s="2">
        <v>68072</v>
      </c>
      <c r="B1291" t="s">
        <v>7002</v>
      </c>
      <c r="C1291" s="103">
        <v>738</v>
      </c>
      <c r="D1291" s="106">
        <v>0.3</v>
      </c>
      <c r="E1291" s="103">
        <f t="shared" si="44"/>
        <v>516.6</v>
      </c>
    </row>
    <row r="1292" spans="1:5">
      <c r="A1292" s="2">
        <v>68101</v>
      </c>
      <c r="B1292" t="s">
        <v>7003</v>
      </c>
      <c r="C1292" s="103">
        <v>31073</v>
      </c>
      <c r="D1292" s="106">
        <v>0.3</v>
      </c>
      <c r="E1292" s="103">
        <f t="shared" si="44"/>
        <v>21751.1</v>
      </c>
    </row>
    <row r="1293" spans="1:5">
      <c r="A1293" s="2">
        <v>68105</v>
      </c>
      <c r="B1293" t="s">
        <v>7004</v>
      </c>
      <c r="C1293" s="103">
        <v>54603</v>
      </c>
      <c r="D1293" s="106">
        <v>0.3</v>
      </c>
      <c r="E1293" s="103">
        <f t="shared" si="44"/>
        <v>38222.1</v>
      </c>
    </row>
    <row r="1294" spans="1:5">
      <c r="A1294" s="2">
        <v>68109</v>
      </c>
      <c r="B1294" t="s">
        <v>7005</v>
      </c>
      <c r="C1294" s="103">
        <v>95961</v>
      </c>
      <c r="D1294" s="106">
        <v>0.3</v>
      </c>
      <c r="E1294" s="103">
        <f t="shared" si="44"/>
        <v>67172.7</v>
      </c>
    </row>
    <row r="1295" spans="1:5">
      <c r="A1295" s="2">
        <v>68115</v>
      </c>
      <c r="B1295" t="s">
        <v>7006</v>
      </c>
      <c r="C1295" s="103">
        <v>867</v>
      </c>
      <c r="D1295" s="106">
        <v>0.3</v>
      </c>
      <c r="E1295" s="103">
        <f t="shared" si="44"/>
        <v>606.9</v>
      </c>
    </row>
    <row r="1296" spans="1:5">
      <c r="A1296" s="2">
        <v>68127</v>
      </c>
      <c r="B1296" t="s">
        <v>7007</v>
      </c>
      <c r="C1296" s="103">
        <v>10229</v>
      </c>
      <c r="D1296" s="106">
        <v>0.3</v>
      </c>
      <c r="E1296" s="103">
        <f t="shared" si="44"/>
        <v>7160.2999999999993</v>
      </c>
    </row>
    <row r="1297" spans="1:5">
      <c r="A1297" s="2">
        <v>68128</v>
      </c>
      <c r="B1297" t="s">
        <v>7008</v>
      </c>
      <c r="C1297" s="103">
        <v>7130</v>
      </c>
      <c r="D1297" s="106">
        <v>0.3</v>
      </c>
      <c r="E1297" s="103">
        <f t="shared" si="44"/>
        <v>4991</v>
      </c>
    </row>
    <row r="1298" spans="1:5">
      <c r="A1298" s="2">
        <v>68129</v>
      </c>
      <c r="B1298" t="s">
        <v>7009</v>
      </c>
      <c r="C1298" s="103">
        <v>8333</v>
      </c>
      <c r="D1298" s="106">
        <v>0.3</v>
      </c>
      <c r="E1298" s="103">
        <f t="shared" si="44"/>
        <v>5833.0999999999995</v>
      </c>
    </row>
    <row r="1299" spans="1:5">
      <c r="A1299" s="2">
        <v>68130</v>
      </c>
      <c r="B1299" t="s">
        <v>7010</v>
      </c>
      <c r="C1299" s="103">
        <v>4766</v>
      </c>
      <c r="D1299" s="106">
        <v>0.3</v>
      </c>
      <c r="E1299" s="103">
        <f t="shared" si="44"/>
        <v>3336.2</v>
      </c>
    </row>
    <row r="1300" spans="1:5">
      <c r="A1300" s="2">
        <v>68131</v>
      </c>
      <c r="B1300" t="s">
        <v>7011</v>
      </c>
      <c r="C1300" s="103">
        <v>9056</v>
      </c>
      <c r="D1300" s="106">
        <v>0.3</v>
      </c>
      <c r="E1300" s="103">
        <f t="shared" si="44"/>
        <v>6339.2</v>
      </c>
    </row>
    <row r="1301" spans="1:5">
      <c r="A1301" s="2">
        <v>68135</v>
      </c>
      <c r="B1301" t="s">
        <v>7012</v>
      </c>
      <c r="C1301" s="103">
        <v>1177</v>
      </c>
      <c r="D1301" s="106">
        <v>0.3</v>
      </c>
      <c r="E1301" s="103">
        <f t="shared" si="44"/>
        <v>823.9</v>
      </c>
    </row>
    <row r="1302" spans="1:5">
      <c r="A1302" s="2">
        <v>68140</v>
      </c>
      <c r="B1302" t="s">
        <v>7013</v>
      </c>
      <c r="C1302" s="103">
        <v>6323</v>
      </c>
      <c r="D1302" s="106">
        <v>0.3</v>
      </c>
      <c r="E1302" s="103">
        <f t="shared" si="44"/>
        <v>4426.0999999999995</v>
      </c>
    </row>
    <row r="1303" spans="1:5">
      <c r="A1303" s="2">
        <v>68141</v>
      </c>
      <c r="B1303" t="s">
        <v>7014</v>
      </c>
      <c r="C1303" s="103">
        <v>1544</v>
      </c>
      <c r="D1303" s="106">
        <v>0.3</v>
      </c>
      <c r="E1303" s="103">
        <f t="shared" si="44"/>
        <v>1080.8</v>
      </c>
    </row>
    <row r="1304" spans="1:5">
      <c r="A1304" s="2">
        <v>68142</v>
      </c>
      <c r="B1304" t="s">
        <v>7015</v>
      </c>
      <c r="C1304" s="103">
        <v>4637</v>
      </c>
      <c r="D1304" s="106">
        <v>0.3</v>
      </c>
      <c r="E1304" s="103">
        <f t="shared" si="44"/>
        <v>3245.8999999999996</v>
      </c>
    </row>
    <row r="1305" spans="1:5">
      <c r="A1305" s="2">
        <v>68143</v>
      </c>
      <c r="B1305" t="s">
        <v>7016</v>
      </c>
      <c r="C1305" s="103">
        <v>4723</v>
      </c>
      <c r="D1305" s="106">
        <v>0.3</v>
      </c>
      <c r="E1305" s="103">
        <f t="shared" si="44"/>
        <v>3306.1</v>
      </c>
    </row>
    <row r="1306" spans="1:5">
      <c r="A1306" s="2">
        <v>68144</v>
      </c>
      <c r="B1306" t="s">
        <v>7017</v>
      </c>
      <c r="C1306" s="103">
        <v>4723</v>
      </c>
      <c r="D1306" s="106">
        <v>0.3</v>
      </c>
      <c r="E1306" s="103">
        <f t="shared" si="44"/>
        <v>3306.1</v>
      </c>
    </row>
    <row r="1307" spans="1:5">
      <c r="A1307" s="2">
        <v>68156</v>
      </c>
      <c r="B1307" t="s">
        <v>7018</v>
      </c>
      <c r="C1307" s="103">
        <v>1782</v>
      </c>
      <c r="D1307" s="106">
        <v>0.3</v>
      </c>
      <c r="E1307" s="103">
        <f t="shared" si="44"/>
        <v>1247.3999999999999</v>
      </c>
    </row>
    <row r="1308" spans="1:5">
      <c r="A1308" s="2">
        <v>68157</v>
      </c>
      <c r="B1308" t="s">
        <v>7019</v>
      </c>
      <c r="C1308" s="103">
        <v>7136</v>
      </c>
      <c r="D1308" s="106">
        <v>0.3</v>
      </c>
      <c r="E1308" s="103">
        <f t="shared" si="44"/>
        <v>4995.2</v>
      </c>
    </row>
    <row r="1309" spans="1:5">
      <c r="A1309" s="2">
        <v>68158</v>
      </c>
      <c r="B1309" t="s">
        <v>7020</v>
      </c>
      <c r="C1309" s="103">
        <v>9282</v>
      </c>
      <c r="D1309" s="106">
        <v>0.3</v>
      </c>
      <c r="E1309" s="103">
        <f t="shared" si="44"/>
        <v>6497.4</v>
      </c>
    </row>
    <row r="1310" spans="1:5">
      <c r="A1310" s="2">
        <v>68159</v>
      </c>
      <c r="B1310" t="s">
        <v>7021</v>
      </c>
      <c r="C1310" s="103">
        <v>13579</v>
      </c>
      <c r="D1310" s="106">
        <v>0.3</v>
      </c>
      <c r="E1310" s="103">
        <f t="shared" si="44"/>
        <v>9505.2999999999993</v>
      </c>
    </row>
    <row r="1311" spans="1:5">
      <c r="A1311" s="2">
        <v>68160</v>
      </c>
      <c r="B1311" t="s">
        <v>7022</v>
      </c>
      <c r="C1311" s="103">
        <v>8719</v>
      </c>
      <c r="D1311" s="106">
        <v>0.3</v>
      </c>
      <c r="E1311" s="103">
        <f t="shared" si="44"/>
        <v>6103.2999999999993</v>
      </c>
    </row>
    <row r="1312" spans="1:5">
      <c r="A1312" s="2">
        <v>68161</v>
      </c>
      <c r="B1312" t="s">
        <v>7023</v>
      </c>
      <c r="C1312" s="103">
        <v>6372</v>
      </c>
      <c r="D1312" s="106">
        <v>0.3</v>
      </c>
      <c r="E1312" s="103">
        <f t="shared" si="44"/>
        <v>4460.3999999999996</v>
      </c>
    </row>
    <row r="1313" spans="1:5">
      <c r="A1313" s="2">
        <v>68162</v>
      </c>
      <c r="B1313" t="s">
        <v>7024</v>
      </c>
      <c r="C1313" s="103">
        <v>3117</v>
      </c>
      <c r="D1313" s="106">
        <v>0.3</v>
      </c>
      <c r="E1313" s="103">
        <f t="shared" si="44"/>
        <v>2181.8999999999996</v>
      </c>
    </row>
    <row r="1314" spans="1:5">
      <c r="A1314" s="2">
        <v>68163</v>
      </c>
      <c r="B1314" t="s">
        <v>7025</v>
      </c>
      <c r="C1314" s="103">
        <v>5265</v>
      </c>
      <c r="D1314" s="106">
        <v>0.3</v>
      </c>
      <c r="E1314" s="103">
        <f t="shared" si="44"/>
        <v>3685.4999999999995</v>
      </c>
    </row>
    <row r="1315" spans="1:5">
      <c r="A1315" s="2">
        <v>68164</v>
      </c>
      <c r="B1315" t="s">
        <v>7026</v>
      </c>
      <c r="C1315" s="103">
        <v>10119</v>
      </c>
      <c r="D1315" s="106">
        <v>0.3</v>
      </c>
      <c r="E1315" s="103">
        <f t="shared" si="44"/>
        <v>7083.2999999999993</v>
      </c>
    </row>
    <row r="1316" spans="1:5">
      <c r="A1316" s="2">
        <v>68165</v>
      </c>
      <c r="B1316" t="s">
        <v>7027</v>
      </c>
      <c r="C1316" s="103">
        <v>4846</v>
      </c>
      <c r="D1316" s="106">
        <v>0.3</v>
      </c>
      <c r="E1316" s="103">
        <f t="shared" si="44"/>
        <v>3392.2</v>
      </c>
    </row>
    <row r="1317" spans="1:5">
      <c r="A1317" s="2">
        <v>68166</v>
      </c>
      <c r="B1317" t="s">
        <v>7028</v>
      </c>
      <c r="C1317" s="103">
        <v>9395</v>
      </c>
      <c r="D1317" s="106">
        <v>0.3</v>
      </c>
      <c r="E1317" s="103">
        <f t="shared" si="44"/>
        <v>6576.5</v>
      </c>
    </row>
    <row r="1318" spans="1:5">
      <c r="A1318" s="2">
        <v>68167</v>
      </c>
      <c r="B1318" t="s">
        <v>7029</v>
      </c>
      <c r="C1318" s="103">
        <v>14248</v>
      </c>
      <c r="D1318" s="106">
        <v>0.3</v>
      </c>
      <c r="E1318" s="103">
        <f t="shared" si="44"/>
        <v>9973.5999999999985</v>
      </c>
    </row>
    <row r="1319" spans="1:5">
      <c r="A1319" s="2">
        <v>68168</v>
      </c>
      <c r="B1319" t="s">
        <v>7030</v>
      </c>
      <c r="C1319" s="103">
        <v>6213</v>
      </c>
      <c r="D1319" s="106">
        <v>0.3</v>
      </c>
      <c r="E1319" s="103">
        <f t="shared" si="44"/>
        <v>4349.0999999999995</v>
      </c>
    </row>
    <row r="1320" spans="1:5">
      <c r="A1320" s="2">
        <v>68169</v>
      </c>
      <c r="B1320" t="s">
        <v>7031</v>
      </c>
      <c r="C1320" s="103">
        <v>10896</v>
      </c>
      <c r="D1320" s="106">
        <v>0.3</v>
      </c>
      <c r="E1320" s="103">
        <f t="shared" si="44"/>
        <v>7627.2</v>
      </c>
    </row>
    <row r="1321" spans="1:5">
      <c r="A1321" s="2">
        <v>68170</v>
      </c>
      <c r="B1321" t="s">
        <v>7032</v>
      </c>
      <c r="C1321" s="103">
        <v>19113</v>
      </c>
      <c r="D1321" s="106">
        <v>0.3</v>
      </c>
      <c r="E1321" s="103">
        <f t="shared" si="44"/>
        <v>13379.099999999999</v>
      </c>
    </row>
    <row r="1322" spans="1:5">
      <c r="A1322" s="2">
        <v>68171</v>
      </c>
      <c r="B1322" t="s">
        <v>7033</v>
      </c>
      <c r="C1322" s="103">
        <v>3096</v>
      </c>
      <c r="D1322" s="106">
        <v>0.3</v>
      </c>
      <c r="E1322" s="103">
        <f t="shared" si="44"/>
        <v>2167.1999999999998</v>
      </c>
    </row>
    <row r="1323" spans="1:5">
      <c r="A1323" s="2">
        <v>68172</v>
      </c>
      <c r="B1323" t="s">
        <v>7034</v>
      </c>
      <c r="C1323" s="103">
        <v>5633</v>
      </c>
      <c r="D1323" s="106">
        <v>0.3</v>
      </c>
      <c r="E1323" s="103">
        <f t="shared" si="44"/>
        <v>3943.1</v>
      </c>
    </row>
    <row r="1324" spans="1:5">
      <c r="A1324" s="2">
        <v>68173</v>
      </c>
      <c r="B1324" t="s">
        <v>7035</v>
      </c>
      <c r="C1324" s="103">
        <v>13517</v>
      </c>
      <c r="D1324" s="106">
        <v>0.3</v>
      </c>
      <c r="E1324" s="103">
        <f t="shared" si="44"/>
        <v>9461.9</v>
      </c>
    </row>
    <row r="1325" spans="1:5">
      <c r="A1325" s="2">
        <v>68174</v>
      </c>
      <c r="B1325" t="s">
        <v>7036</v>
      </c>
      <c r="C1325" s="103">
        <v>4522</v>
      </c>
      <c r="D1325" s="106">
        <v>0.3</v>
      </c>
      <c r="E1325" s="103">
        <f t="shared" si="44"/>
        <v>3165.3999999999996</v>
      </c>
    </row>
    <row r="1326" spans="1:5" hidden="1">
      <c r="A1326" s="2">
        <v>68181</v>
      </c>
      <c r="B1326" t="s">
        <v>7037</v>
      </c>
      <c r="C1326" s="103">
        <v>2556</v>
      </c>
      <c r="D1326" s="106">
        <v>0.02</v>
      </c>
      <c r="E1326" s="103">
        <f t="shared" ref="E1326:E1340" si="45">C1326*0.98</f>
        <v>2504.88</v>
      </c>
    </row>
    <row r="1327" spans="1:5" hidden="1">
      <c r="A1327" s="2">
        <v>68182</v>
      </c>
      <c r="B1327" t="s">
        <v>7038</v>
      </c>
      <c r="C1327" s="103">
        <v>4497</v>
      </c>
      <c r="D1327" s="106">
        <v>0.02</v>
      </c>
      <c r="E1327" s="103">
        <f t="shared" si="45"/>
        <v>4407.0599999999995</v>
      </c>
    </row>
    <row r="1328" spans="1:5" hidden="1">
      <c r="A1328" s="2">
        <v>68183</v>
      </c>
      <c r="B1328" t="s">
        <v>7039</v>
      </c>
      <c r="C1328" s="103">
        <v>2755</v>
      </c>
      <c r="D1328" s="106">
        <v>0.02</v>
      </c>
      <c r="E1328" s="103">
        <f t="shared" si="45"/>
        <v>2699.9</v>
      </c>
    </row>
    <row r="1329" spans="1:5" hidden="1">
      <c r="A1329" s="2">
        <v>68184</v>
      </c>
      <c r="B1329" t="s">
        <v>7040</v>
      </c>
      <c r="C1329" s="103">
        <v>4891</v>
      </c>
      <c r="D1329" s="106">
        <v>0.02</v>
      </c>
      <c r="E1329" s="103">
        <f t="shared" si="45"/>
        <v>4793.18</v>
      </c>
    </row>
    <row r="1330" spans="1:5" hidden="1">
      <c r="A1330" s="2">
        <v>68185</v>
      </c>
      <c r="B1330" t="s">
        <v>7041</v>
      </c>
      <c r="C1330" s="103">
        <v>4694</v>
      </c>
      <c r="D1330" s="106">
        <v>0.02</v>
      </c>
      <c r="E1330" s="103">
        <f t="shared" si="45"/>
        <v>4600.12</v>
      </c>
    </row>
    <row r="1331" spans="1:5" hidden="1">
      <c r="A1331" s="2">
        <v>68186</v>
      </c>
      <c r="B1331" t="s">
        <v>7042</v>
      </c>
      <c r="C1331" s="103">
        <v>2832</v>
      </c>
      <c r="D1331" s="106">
        <v>0.02</v>
      </c>
      <c r="E1331" s="103">
        <f t="shared" si="45"/>
        <v>2775.36</v>
      </c>
    </row>
    <row r="1332" spans="1:5" hidden="1">
      <c r="A1332" s="2">
        <v>68187</v>
      </c>
      <c r="B1332" t="s">
        <v>7043</v>
      </c>
      <c r="C1332" s="103">
        <v>4883</v>
      </c>
      <c r="D1332" s="106">
        <v>0.02</v>
      </c>
      <c r="E1332" s="103">
        <f t="shared" si="45"/>
        <v>4785.34</v>
      </c>
    </row>
    <row r="1333" spans="1:5" hidden="1">
      <c r="A1333" s="2">
        <v>68188</v>
      </c>
      <c r="B1333" t="s">
        <v>7044</v>
      </c>
      <c r="C1333" s="103">
        <v>3030</v>
      </c>
      <c r="D1333" s="106">
        <v>0.02</v>
      </c>
      <c r="E1333" s="103">
        <f t="shared" si="45"/>
        <v>2969.4</v>
      </c>
    </row>
    <row r="1334" spans="1:5" hidden="1">
      <c r="A1334" s="2">
        <v>68189</v>
      </c>
      <c r="B1334" t="s">
        <v>7045</v>
      </c>
      <c r="C1334" s="103">
        <v>5278</v>
      </c>
      <c r="D1334" s="106">
        <v>0.02</v>
      </c>
      <c r="E1334" s="103">
        <f t="shared" si="45"/>
        <v>5172.4399999999996</v>
      </c>
    </row>
    <row r="1335" spans="1:5" hidden="1">
      <c r="A1335" s="2">
        <v>68190</v>
      </c>
      <c r="B1335" t="s">
        <v>7046</v>
      </c>
      <c r="C1335" s="103">
        <v>5079</v>
      </c>
      <c r="D1335" s="106">
        <v>0.02</v>
      </c>
      <c r="E1335" s="103">
        <f t="shared" si="45"/>
        <v>4977.42</v>
      </c>
    </row>
    <row r="1336" spans="1:5" hidden="1">
      <c r="A1336" s="2">
        <v>68191</v>
      </c>
      <c r="B1336" t="s">
        <v>7047</v>
      </c>
      <c r="C1336" s="103">
        <v>4043</v>
      </c>
      <c r="D1336" s="106">
        <v>0.02</v>
      </c>
      <c r="E1336" s="103">
        <f t="shared" si="45"/>
        <v>3962.14</v>
      </c>
    </row>
    <row r="1337" spans="1:5" hidden="1">
      <c r="A1337" s="2">
        <v>68192</v>
      </c>
      <c r="B1337" t="s">
        <v>7048</v>
      </c>
      <c r="C1337" s="103">
        <v>6794</v>
      </c>
      <c r="D1337" s="106">
        <v>0.02</v>
      </c>
      <c r="E1337" s="103">
        <f t="shared" si="45"/>
        <v>6658.12</v>
      </c>
    </row>
    <row r="1338" spans="1:5" hidden="1">
      <c r="A1338" s="2">
        <v>68193</v>
      </c>
      <c r="B1338" t="s">
        <v>7049</v>
      </c>
      <c r="C1338" s="103">
        <v>4240</v>
      </c>
      <c r="D1338" s="106">
        <v>0.02</v>
      </c>
      <c r="E1338" s="103">
        <f t="shared" si="45"/>
        <v>4155.2</v>
      </c>
    </row>
    <row r="1339" spans="1:5" hidden="1">
      <c r="A1339" s="2">
        <v>68194</v>
      </c>
      <c r="B1339" t="s">
        <v>7050</v>
      </c>
      <c r="C1339" s="103">
        <v>7190</v>
      </c>
      <c r="D1339" s="106">
        <v>0.02</v>
      </c>
      <c r="E1339" s="103">
        <f t="shared" si="45"/>
        <v>7046.2</v>
      </c>
    </row>
    <row r="1340" spans="1:5" hidden="1">
      <c r="A1340" s="2">
        <v>68195</v>
      </c>
      <c r="B1340" t="s">
        <v>7051</v>
      </c>
      <c r="C1340" s="103">
        <v>6992</v>
      </c>
      <c r="D1340" s="106">
        <v>0.02</v>
      </c>
      <c r="E1340" s="103">
        <f t="shared" si="45"/>
        <v>6852.16</v>
      </c>
    </row>
    <row r="1341" spans="1:5">
      <c r="A1341" s="2">
        <v>68196</v>
      </c>
      <c r="B1341" t="s">
        <v>7052</v>
      </c>
      <c r="C1341" s="103">
        <v>6267</v>
      </c>
      <c r="D1341" s="106">
        <v>0.3</v>
      </c>
      <c r="E1341" s="103">
        <f t="shared" ref="E1341:E1404" si="46">C1341*0.7</f>
        <v>4386.8999999999996</v>
      </c>
    </row>
    <row r="1342" spans="1:5">
      <c r="A1342" s="2">
        <v>68197</v>
      </c>
      <c r="B1342" t="s">
        <v>7053</v>
      </c>
      <c r="C1342" s="103">
        <v>4497</v>
      </c>
      <c r="D1342" s="106">
        <v>0.3</v>
      </c>
      <c r="E1342" s="103">
        <f t="shared" si="46"/>
        <v>3147.8999999999996</v>
      </c>
    </row>
    <row r="1343" spans="1:5">
      <c r="A1343" s="2">
        <v>68201</v>
      </c>
      <c r="B1343" t="s">
        <v>7054</v>
      </c>
      <c r="C1343" s="103">
        <v>10721</v>
      </c>
      <c r="D1343" s="106">
        <v>0.3</v>
      </c>
      <c r="E1343" s="103">
        <f t="shared" si="46"/>
        <v>7504.7</v>
      </c>
    </row>
    <row r="1344" spans="1:5">
      <c r="A1344" s="2">
        <v>68202</v>
      </c>
      <c r="B1344" t="s">
        <v>7055</v>
      </c>
      <c r="C1344" s="103">
        <v>16824</v>
      </c>
      <c r="D1344" s="106">
        <v>0.3</v>
      </c>
      <c r="E1344" s="103">
        <f t="shared" si="46"/>
        <v>11776.8</v>
      </c>
    </row>
    <row r="1345" spans="1:5">
      <c r="A1345" s="2">
        <v>68203</v>
      </c>
      <c r="B1345" t="s">
        <v>7056</v>
      </c>
      <c r="C1345" s="103">
        <v>1998</v>
      </c>
      <c r="D1345" s="106">
        <v>0.3</v>
      </c>
      <c r="E1345" s="103">
        <f t="shared" si="46"/>
        <v>1398.6</v>
      </c>
    </row>
    <row r="1346" spans="1:5">
      <c r="A1346" s="2">
        <v>68204</v>
      </c>
      <c r="B1346" t="s">
        <v>7057</v>
      </c>
      <c r="C1346" s="103">
        <v>20217</v>
      </c>
      <c r="D1346" s="106">
        <v>0.3</v>
      </c>
      <c r="E1346" s="103">
        <f t="shared" si="46"/>
        <v>14151.9</v>
      </c>
    </row>
    <row r="1347" spans="1:5">
      <c r="A1347" s="2">
        <v>68205</v>
      </c>
      <c r="B1347" t="s">
        <v>7058</v>
      </c>
      <c r="C1347" s="103">
        <v>20118</v>
      </c>
      <c r="D1347" s="106">
        <v>0.3</v>
      </c>
      <c r="E1347" s="103">
        <f t="shared" si="46"/>
        <v>14082.599999999999</v>
      </c>
    </row>
    <row r="1348" spans="1:5">
      <c r="A1348" s="2">
        <v>68207</v>
      </c>
      <c r="B1348" t="s">
        <v>7059</v>
      </c>
      <c r="C1348" s="103">
        <v>20654</v>
      </c>
      <c r="D1348" s="106">
        <v>0.3</v>
      </c>
      <c r="E1348" s="103">
        <f t="shared" si="46"/>
        <v>14457.8</v>
      </c>
    </row>
    <row r="1349" spans="1:5">
      <c r="A1349" s="2">
        <v>68208</v>
      </c>
      <c r="B1349" t="s">
        <v>6166</v>
      </c>
      <c r="C1349" s="103">
        <v>3722</v>
      </c>
      <c r="D1349" s="106">
        <v>0.3</v>
      </c>
      <c r="E1349" s="103">
        <f t="shared" si="46"/>
        <v>2605.3999999999996</v>
      </c>
    </row>
    <row r="1350" spans="1:5">
      <c r="A1350" s="2">
        <v>68209</v>
      </c>
      <c r="B1350" t="s">
        <v>7060</v>
      </c>
      <c r="C1350" s="103">
        <v>8057</v>
      </c>
      <c r="D1350" s="106">
        <v>0.3</v>
      </c>
      <c r="E1350" s="103">
        <f t="shared" si="46"/>
        <v>5639.9</v>
      </c>
    </row>
    <row r="1351" spans="1:5">
      <c r="A1351" s="2">
        <v>68212</v>
      </c>
      <c r="B1351" t="s">
        <v>7061</v>
      </c>
      <c r="C1351" s="103">
        <v>4309</v>
      </c>
      <c r="D1351" s="106">
        <v>0.3</v>
      </c>
      <c r="E1351" s="103">
        <f t="shared" si="46"/>
        <v>3016.2999999999997</v>
      </c>
    </row>
    <row r="1352" spans="1:5">
      <c r="A1352" s="2">
        <v>68213</v>
      </c>
      <c r="B1352" t="s">
        <v>7062</v>
      </c>
      <c r="C1352" s="103">
        <v>10670</v>
      </c>
      <c r="D1352" s="106">
        <v>0.3</v>
      </c>
      <c r="E1352" s="103">
        <f t="shared" si="46"/>
        <v>7468.9999999999991</v>
      </c>
    </row>
    <row r="1353" spans="1:5">
      <c r="A1353" s="2">
        <v>68214</v>
      </c>
      <c r="B1353" t="s">
        <v>7063</v>
      </c>
      <c r="C1353" s="103">
        <v>10620</v>
      </c>
      <c r="D1353" s="106">
        <v>0.3</v>
      </c>
      <c r="E1353" s="103">
        <f t="shared" si="46"/>
        <v>7433.9999999999991</v>
      </c>
    </row>
    <row r="1354" spans="1:5">
      <c r="A1354" s="2">
        <v>68215</v>
      </c>
      <c r="B1354" t="s">
        <v>7064</v>
      </c>
      <c r="C1354" s="103">
        <v>5409</v>
      </c>
      <c r="D1354" s="106">
        <v>0.3</v>
      </c>
      <c r="E1354" s="103">
        <f t="shared" si="46"/>
        <v>3786.2999999999997</v>
      </c>
    </row>
    <row r="1355" spans="1:5">
      <c r="A1355" s="2">
        <v>68217</v>
      </c>
      <c r="B1355" t="s">
        <v>7065</v>
      </c>
      <c r="C1355" s="103">
        <v>2741</v>
      </c>
      <c r="D1355" s="106">
        <v>0.3</v>
      </c>
      <c r="E1355" s="103">
        <f t="shared" si="46"/>
        <v>1918.6999999999998</v>
      </c>
    </row>
    <row r="1356" spans="1:5">
      <c r="A1356" s="2">
        <v>68218</v>
      </c>
      <c r="B1356" t="s">
        <v>7065</v>
      </c>
      <c r="C1356" s="103">
        <v>2635</v>
      </c>
      <c r="D1356" s="106">
        <v>0.3</v>
      </c>
      <c r="E1356" s="103">
        <f t="shared" si="46"/>
        <v>1844.4999999999998</v>
      </c>
    </row>
    <row r="1357" spans="1:5">
      <c r="A1357" s="2">
        <v>68221</v>
      </c>
      <c r="B1357" t="s">
        <v>7066</v>
      </c>
      <c r="C1357" s="103">
        <v>18151</v>
      </c>
      <c r="D1357" s="106">
        <v>0.3</v>
      </c>
      <c r="E1357" s="103">
        <f t="shared" si="46"/>
        <v>12705.699999999999</v>
      </c>
    </row>
    <row r="1358" spans="1:5">
      <c r="A1358" s="2">
        <v>68222</v>
      </c>
      <c r="B1358" t="s">
        <v>7067</v>
      </c>
      <c r="C1358" s="103">
        <v>15382</v>
      </c>
      <c r="D1358" s="106">
        <v>0.3</v>
      </c>
      <c r="E1358" s="103">
        <f t="shared" si="46"/>
        <v>10767.4</v>
      </c>
    </row>
    <row r="1359" spans="1:5">
      <c r="A1359" s="2">
        <v>68223</v>
      </c>
      <c r="B1359" t="s">
        <v>7068</v>
      </c>
      <c r="C1359" s="103">
        <v>4675</v>
      </c>
      <c r="D1359" s="106">
        <v>0.3</v>
      </c>
      <c r="E1359" s="103">
        <f t="shared" si="46"/>
        <v>3272.5</v>
      </c>
    </row>
    <row r="1360" spans="1:5">
      <c r="A1360" s="2">
        <v>68224</v>
      </c>
      <c r="B1360" t="s">
        <v>7068</v>
      </c>
      <c r="C1360" s="103">
        <v>4491</v>
      </c>
      <c r="D1360" s="106">
        <v>0.3</v>
      </c>
      <c r="E1360" s="103">
        <f t="shared" si="46"/>
        <v>3143.7</v>
      </c>
    </row>
    <row r="1361" spans="1:5">
      <c r="A1361" s="2">
        <v>68226</v>
      </c>
      <c r="B1361" t="s">
        <v>7069</v>
      </c>
      <c r="C1361" s="103">
        <v>2608</v>
      </c>
      <c r="D1361" s="106">
        <v>0.3</v>
      </c>
      <c r="E1361" s="103">
        <f t="shared" si="46"/>
        <v>1825.6</v>
      </c>
    </row>
    <row r="1362" spans="1:5">
      <c r="A1362" s="2">
        <v>68227</v>
      </c>
      <c r="B1362" t="s">
        <v>7069</v>
      </c>
      <c r="C1362" s="103">
        <v>2705</v>
      </c>
      <c r="D1362" s="106">
        <v>0.3</v>
      </c>
      <c r="E1362" s="103">
        <f t="shared" si="46"/>
        <v>1893.4999999999998</v>
      </c>
    </row>
    <row r="1363" spans="1:5">
      <c r="A1363" s="2">
        <v>68228</v>
      </c>
      <c r="B1363" t="s">
        <v>7070</v>
      </c>
      <c r="C1363" s="103">
        <v>1170</v>
      </c>
      <c r="D1363" s="106">
        <v>0.3</v>
      </c>
      <c r="E1363" s="103">
        <f t="shared" si="46"/>
        <v>819</v>
      </c>
    </row>
    <row r="1364" spans="1:5">
      <c r="A1364" s="2">
        <v>68229</v>
      </c>
      <c r="B1364" t="s">
        <v>7071</v>
      </c>
      <c r="C1364" s="103">
        <v>764</v>
      </c>
      <c r="D1364" s="106">
        <v>0.3</v>
      </c>
      <c r="E1364" s="103">
        <f t="shared" si="46"/>
        <v>534.79999999999995</v>
      </c>
    </row>
    <row r="1365" spans="1:5">
      <c r="A1365" s="2">
        <v>68230</v>
      </c>
      <c r="B1365" t="s">
        <v>6381</v>
      </c>
      <c r="C1365" s="103">
        <v>787</v>
      </c>
      <c r="D1365" s="106">
        <v>0.3</v>
      </c>
      <c r="E1365" s="103">
        <f t="shared" si="46"/>
        <v>550.9</v>
      </c>
    </row>
    <row r="1366" spans="1:5">
      <c r="A1366" s="2">
        <v>68234</v>
      </c>
      <c r="B1366" t="s">
        <v>7072</v>
      </c>
      <c r="C1366" s="103">
        <v>1146</v>
      </c>
      <c r="D1366" s="106">
        <v>0.3</v>
      </c>
      <c r="E1366" s="103">
        <f t="shared" si="46"/>
        <v>802.19999999999993</v>
      </c>
    </row>
    <row r="1367" spans="1:5">
      <c r="A1367" s="2">
        <v>68300</v>
      </c>
      <c r="B1367" t="s">
        <v>7073</v>
      </c>
      <c r="C1367" s="103">
        <v>7693</v>
      </c>
      <c r="D1367" s="106">
        <v>0.3</v>
      </c>
      <c r="E1367" s="103">
        <f t="shared" si="46"/>
        <v>5385.0999999999995</v>
      </c>
    </row>
    <row r="1368" spans="1:5">
      <c r="A1368" s="2">
        <v>68301</v>
      </c>
      <c r="B1368" t="s">
        <v>7074</v>
      </c>
      <c r="C1368" s="103">
        <v>6598</v>
      </c>
      <c r="D1368" s="106">
        <v>0.3</v>
      </c>
      <c r="E1368" s="103">
        <f t="shared" si="46"/>
        <v>4618.5999999999995</v>
      </c>
    </row>
    <row r="1369" spans="1:5">
      <c r="A1369" s="2">
        <v>68302</v>
      </c>
      <c r="B1369" t="s">
        <v>7075</v>
      </c>
      <c r="C1369" s="103">
        <v>5281</v>
      </c>
      <c r="D1369" s="106">
        <v>0.3</v>
      </c>
      <c r="E1369" s="103">
        <f t="shared" si="46"/>
        <v>3696.7</v>
      </c>
    </row>
    <row r="1370" spans="1:5">
      <c r="A1370" s="2">
        <v>68303</v>
      </c>
      <c r="B1370" t="s">
        <v>7076</v>
      </c>
      <c r="C1370" s="103">
        <v>2582</v>
      </c>
      <c r="D1370" s="106">
        <v>0.3</v>
      </c>
      <c r="E1370" s="103">
        <f t="shared" si="46"/>
        <v>1807.3999999999999</v>
      </c>
    </row>
    <row r="1371" spans="1:5">
      <c r="A1371" s="2">
        <v>68304</v>
      </c>
      <c r="B1371" t="s">
        <v>7077</v>
      </c>
      <c r="C1371" s="103">
        <v>1843</v>
      </c>
      <c r="D1371" s="106">
        <v>0.3</v>
      </c>
      <c r="E1371" s="103">
        <f t="shared" si="46"/>
        <v>1290.0999999999999</v>
      </c>
    </row>
    <row r="1372" spans="1:5">
      <c r="A1372" s="2">
        <v>68305</v>
      </c>
      <c r="B1372" t="s">
        <v>7078</v>
      </c>
      <c r="C1372" s="103">
        <v>1536</v>
      </c>
      <c r="D1372" s="106">
        <v>0.3</v>
      </c>
      <c r="E1372" s="103">
        <f t="shared" si="46"/>
        <v>1075.1999999999998</v>
      </c>
    </row>
    <row r="1373" spans="1:5">
      <c r="A1373" s="2">
        <v>68306</v>
      </c>
      <c r="B1373" t="s">
        <v>7079</v>
      </c>
      <c r="C1373" s="103">
        <v>725</v>
      </c>
      <c r="D1373" s="106">
        <v>0.3</v>
      </c>
      <c r="E1373" s="103">
        <f t="shared" si="46"/>
        <v>507.49999999999994</v>
      </c>
    </row>
    <row r="1374" spans="1:5">
      <c r="A1374" s="2">
        <v>68307</v>
      </c>
      <c r="B1374" t="s">
        <v>7080</v>
      </c>
      <c r="C1374" s="103">
        <v>3423</v>
      </c>
      <c r="D1374" s="106">
        <v>0.3</v>
      </c>
      <c r="E1374" s="103">
        <f t="shared" si="46"/>
        <v>2396.1</v>
      </c>
    </row>
    <row r="1375" spans="1:5">
      <c r="A1375" s="2">
        <v>68308</v>
      </c>
      <c r="B1375" t="s">
        <v>7081</v>
      </c>
      <c r="C1375" s="103">
        <v>1214</v>
      </c>
      <c r="D1375" s="106">
        <v>0.3</v>
      </c>
      <c r="E1375" s="103">
        <f t="shared" si="46"/>
        <v>849.8</v>
      </c>
    </row>
    <row r="1376" spans="1:5">
      <c r="A1376" s="2">
        <v>68309</v>
      </c>
      <c r="B1376" t="s">
        <v>7082</v>
      </c>
      <c r="C1376" s="103">
        <v>6267</v>
      </c>
      <c r="D1376" s="106">
        <v>0.3</v>
      </c>
      <c r="E1376" s="103">
        <f t="shared" si="46"/>
        <v>4386.8999999999996</v>
      </c>
    </row>
    <row r="1377" spans="1:5">
      <c r="A1377" s="2">
        <v>68310</v>
      </c>
      <c r="B1377" t="s">
        <v>6381</v>
      </c>
      <c r="C1377" s="103">
        <v>881</v>
      </c>
      <c r="D1377" s="106">
        <v>0.3</v>
      </c>
      <c r="E1377" s="103">
        <f t="shared" si="46"/>
        <v>616.69999999999993</v>
      </c>
    </row>
    <row r="1378" spans="1:5">
      <c r="A1378" s="2">
        <v>68311</v>
      </c>
      <c r="B1378" t="s">
        <v>6386</v>
      </c>
      <c r="C1378" s="103">
        <v>1356</v>
      </c>
      <c r="D1378" s="106">
        <v>0.3</v>
      </c>
      <c r="E1378" s="103">
        <f t="shared" si="46"/>
        <v>949.19999999999993</v>
      </c>
    </row>
    <row r="1379" spans="1:5">
      <c r="A1379" s="2">
        <v>68315</v>
      </c>
      <c r="B1379" t="s">
        <v>7083</v>
      </c>
      <c r="C1379" s="103">
        <v>1529</v>
      </c>
      <c r="D1379" s="106">
        <v>0.3</v>
      </c>
      <c r="E1379" s="103">
        <f t="shared" si="46"/>
        <v>1070.3</v>
      </c>
    </row>
    <row r="1380" spans="1:5">
      <c r="A1380" s="2">
        <v>68316</v>
      </c>
      <c r="B1380" t="s">
        <v>7084</v>
      </c>
      <c r="C1380" s="103">
        <v>11199</v>
      </c>
      <c r="D1380" s="106">
        <v>0.3</v>
      </c>
      <c r="E1380" s="103">
        <f t="shared" si="46"/>
        <v>7839.2999999999993</v>
      </c>
    </row>
    <row r="1381" spans="1:5">
      <c r="A1381" s="2">
        <v>68317</v>
      </c>
      <c r="B1381" t="s">
        <v>7085</v>
      </c>
      <c r="C1381" s="103">
        <v>6375</v>
      </c>
      <c r="D1381" s="106">
        <v>0.3</v>
      </c>
      <c r="E1381" s="103">
        <f t="shared" si="46"/>
        <v>4462.5</v>
      </c>
    </row>
    <row r="1382" spans="1:5">
      <c r="A1382" s="2">
        <v>68318</v>
      </c>
      <c r="B1382" t="s">
        <v>7086</v>
      </c>
      <c r="C1382" s="103">
        <v>384</v>
      </c>
      <c r="D1382" s="106">
        <v>0.3</v>
      </c>
      <c r="E1382" s="103">
        <f t="shared" si="46"/>
        <v>268.79999999999995</v>
      </c>
    </row>
    <row r="1383" spans="1:5">
      <c r="A1383" s="2">
        <v>68323</v>
      </c>
      <c r="B1383" t="s">
        <v>7087</v>
      </c>
      <c r="C1383" s="103">
        <v>34552</v>
      </c>
      <c r="D1383" s="106">
        <v>0.3</v>
      </c>
      <c r="E1383" s="103">
        <f t="shared" si="46"/>
        <v>24186.399999999998</v>
      </c>
    </row>
    <row r="1384" spans="1:5">
      <c r="A1384" s="2">
        <v>68324</v>
      </c>
      <c r="B1384" t="s">
        <v>7088</v>
      </c>
      <c r="C1384" s="103">
        <v>23047</v>
      </c>
      <c r="D1384" s="106">
        <v>0.3</v>
      </c>
      <c r="E1384" s="103">
        <f t="shared" si="46"/>
        <v>16132.9</v>
      </c>
    </row>
    <row r="1385" spans="1:5">
      <c r="A1385" s="2">
        <v>68330</v>
      </c>
      <c r="B1385" t="s">
        <v>7079</v>
      </c>
      <c r="C1385" s="103">
        <v>417</v>
      </c>
      <c r="D1385" s="106">
        <v>0.3</v>
      </c>
      <c r="E1385" s="103">
        <f t="shared" si="46"/>
        <v>291.89999999999998</v>
      </c>
    </row>
    <row r="1386" spans="1:5">
      <c r="A1386" s="2">
        <v>68400</v>
      </c>
      <c r="B1386" t="s">
        <v>7089</v>
      </c>
      <c r="C1386" s="103">
        <v>3458</v>
      </c>
      <c r="D1386" s="106">
        <v>0.3</v>
      </c>
      <c r="E1386" s="103">
        <f t="shared" si="46"/>
        <v>2420.6</v>
      </c>
    </row>
    <row r="1387" spans="1:5">
      <c r="A1387" s="2">
        <v>68401</v>
      </c>
      <c r="B1387" t="s">
        <v>7090</v>
      </c>
      <c r="C1387" s="103">
        <v>4942</v>
      </c>
      <c r="D1387" s="106">
        <v>0.3</v>
      </c>
      <c r="E1387" s="103">
        <f t="shared" si="46"/>
        <v>3459.3999999999996</v>
      </c>
    </row>
    <row r="1388" spans="1:5">
      <c r="A1388" s="2">
        <v>68402</v>
      </c>
      <c r="B1388" t="s">
        <v>7091</v>
      </c>
      <c r="C1388" s="103">
        <v>2163</v>
      </c>
      <c r="D1388" s="106">
        <v>0.3</v>
      </c>
      <c r="E1388" s="103">
        <f t="shared" si="46"/>
        <v>1514.1</v>
      </c>
    </row>
    <row r="1389" spans="1:5">
      <c r="A1389" s="2">
        <v>68403</v>
      </c>
      <c r="B1389" t="s">
        <v>7092</v>
      </c>
      <c r="C1389" s="103">
        <v>10359</v>
      </c>
      <c r="D1389" s="106">
        <v>0.3</v>
      </c>
      <c r="E1389" s="103">
        <f t="shared" si="46"/>
        <v>7251.2999999999993</v>
      </c>
    </row>
    <row r="1390" spans="1:5">
      <c r="A1390" s="2">
        <v>68404</v>
      </c>
      <c r="B1390" t="s">
        <v>7093</v>
      </c>
      <c r="C1390" s="103">
        <v>4244</v>
      </c>
      <c r="D1390" s="106">
        <v>0.3</v>
      </c>
      <c r="E1390" s="103">
        <f t="shared" si="46"/>
        <v>2970.7999999999997</v>
      </c>
    </row>
    <row r="1391" spans="1:5">
      <c r="A1391" s="2">
        <v>68407</v>
      </c>
      <c r="B1391" t="s">
        <v>7094</v>
      </c>
      <c r="C1391" s="103">
        <v>11702</v>
      </c>
      <c r="D1391" s="106">
        <v>0.3</v>
      </c>
      <c r="E1391" s="103">
        <f t="shared" si="46"/>
        <v>8191.4</v>
      </c>
    </row>
    <row r="1392" spans="1:5">
      <c r="A1392" s="2">
        <v>68408</v>
      </c>
      <c r="B1392" t="s">
        <v>7095</v>
      </c>
      <c r="C1392" s="103">
        <v>2472</v>
      </c>
      <c r="D1392" s="106">
        <v>0.3</v>
      </c>
      <c r="E1392" s="103">
        <f t="shared" si="46"/>
        <v>1730.3999999999999</v>
      </c>
    </row>
    <row r="1393" spans="1:5">
      <c r="A1393" s="2">
        <v>68409</v>
      </c>
      <c r="B1393" t="s">
        <v>7096</v>
      </c>
      <c r="C1393" s="103">
        <v>2264</v>
      </c>
      <c r="D1393" s="106">
        <v>0.3</v>
      </c>
      <c r="E1393" s="103">
        <f t="shared" si="46"/>
        <v>1584.8</v>
      </c>
    </row>
    <row r="1394" spans="1:5">
      <c r="A1394" s="2">
        <v>68411</v>
      </c>
      <c r="B1394" t="s">
        <v>7097</v>
      </c>
      <c r="C1394" s="103">
        <v>4537</v>
      </c>
      <c r="D1394" s="106">
        <v>0.3</v>
      </c>
      <c r="E1394" s="103">
        <f t="shared" si="46"/>
        <v>3175.8999999999996</v>
      </c>
    </row>
    <row r="1395" spans="1:5">
      <c r="A1395" s="2">
        <v>68414</v>
      </c>
      <c r="B1395" t="s">
        <v>7098</v>
      </c>
      <c r="C1395" s="103">
        <v>3946</v>
      </c>
      <c r="D1395" s="106">
        <v>0.3</v>
      </c>
      <c r="E1395" s="103">
        <f t="shared" si="46"/>
        <v>2762.2</v>
      </c>
    </row>
    <row r="1396" spans="1:5">
      <c r="A1396" s="2">
        <v>68415</v>
      </c>
      <c r="B1396" t="s">
        <v>7099</v>
      </c>
      <c r="C1396" s="103">
        <v>2691</v>
      </c>
      <c r="D1396" s="106">
        <v>0.3</v>
      </c>
      <c r="E1396" s="103">
        <f t="shared" si="46"/>
        <v>1883.6999999999998</v>
      </c>
    </row>
    <row r="1397" spans="1:5">
      <c r="A1397" s="2">
        <v>68417</v>
      </c>
      <c r="B1397" t="s">
        <v>7100</v>
      </c>
      <c r="C1397" s="103">
        <v>4107</v>
      </c>
      <c r="D1397" s="106">
        <v>0.3</v>
      </c>
      <c r="E1397" s="103">
        <f t="shared" si="46"/>
        <v>2874.8999999999996</v>
      </c>
    </row>
    <row r="1398" spans="1:5">
      <c r="A1398" s="2">
        <v>68471</v>
      </c>
      <c r="B1398" t="s">
        <v>7101</v>
      </c>
      <c r="C1398" s="103">
        <v>53933</v>
      </c>
      <c r="D1398" s="106">
        <v>0.3</v>
      </c>
      <c r="E1398" s="103">
        <f t="shared" si="46"/>
        <v>37753.1</v>
      </c>
    </row>
    <row r="1399" spans="1:5">
      <c r="A1399" s="2">
        <v>68472</v>
      </c>
      <c r="B1399" t="s">
        <v>7102</v>
      </c>
      <c r="C1399" s="103">
        <v>28481</v>
      </c>
      <c r="D1399" s="106">
        <v>0.3</v>
      </c>
      <c r="E1399" s="103">
        <f t="shared" si="46"/>
        <v>19936.699999999997</v>
      </c>
    </row>
    <row r="1400" spans="1:5">
      <c r="A1400" s="2">
        <v>68473</v>
      </c>
      <c r="B1400" t="s">
        <v>7103</v>
      </c>
      <c r="C1400" s="103">
        <v>19472</v>
      </c>
      <c r="D1400" s="106">
        <v>0.3</v>
      </c>
      <c r="E1400" s="103">
        <f t="shared" si="46"/>
        <v>13630.4</v>
      </c>
    </row>
    <row r="1401" spans="1:5">
      <c r="A1401" s="2">
        <v>68474</v>
      </c>
      <c r="B1401" t="s">
        <v>7104</v>
      </c>
      <c r="C1401" s="103">
        <v>22073</v>
      </c>
      <c r="D1401" s="106">
        <v>0.3</v>
      </c>
      <c r="E1401" s="103">
        <f t="shared" si="46"/>
        <v>15451.099999999999</v>
      </c>
    </row>
    <row r="1402" spans="1:5">
      <c r="A1402" s="2">
        <v>68475</v>
      </c>
      <c r="B1402" t="s">
        <v>7105</v>
      </c>
      <c r="C1402" s="103">
        <v>34284</v>
      </c>
      <c r="D1402" s="106">
        <v>0.3</v>
      </c>
      <c r="E1402" s="103">
        <f t="shared" si="46"/>
        <v>23998.799999999999</v>
      </c>
    </row>
    <row r="1403" spans="1:5">
      <c r="A1403" s="2">
        <v>68476</v>
      </c>
      <c r="B1403" t="s">
        <v>7106</v>
      </c>
      <c r="C1403" s="103">
        <v>37107</v>
      </c>
      <c r="D1403" s="106">
        <v>0.3</v>
      </c>
      <c r="E1403" s="103">
        <f t="shared" si="46"/>
        <v>25974.899999999998</v>
      </c>
    </row>
    <row r="1404" spans="1:5">
      <c r="A1404" s="2">
        <v>68477</v>
      </c>
      <c r="B1404" t="s">
        <v>7107</v>
      </c>
      <c r="C1404" s="103">
        <v>25555</v>
      </c>
      <c r="D1404" s="106">
        <v>0.3</v>
      </c>
      <c r="E1404" s="103">
        <f t="shared" si="46"/>
        <v>17888.5</v>
      </c>
    </row>
    <row r="1405" spans="1:5">
      <c r="A1405" s="2">
        <v>68478</v>
      </c>
      <c r="B1405" t="s">
        <v>7108</v>
      </c>
      <c r="C1405" s="103">
        <v>27910</v>
      </c>
      <c r="D1405" s="106">
        <v>0.3</v>
      </c>
      <c r="E1405" s="103">
        <f t="shared" ref="E1405:E1468" si="47">C1405*0.7</f>
        <v>19537</v>
      </c>
    </row>
    <row r="1406" spans="1:5">
      <c r="A1406" s="2">
        <v>68479</v>
      </c>
      <c r="B1406" t="s">
        <v>7109</v>
      </c>
      <c r="C1406" s="103">
        <v>44355</v>
      </c>
      <c r="D1406" s="106">
        <v>0.3</v>
      </c>
      <c r="E1406" s="103">
        <f t="shared" si="47"/>
        <v>31048.499999999996</v>
      </c>
    </row>
    <row r="1407" spans="1:5">
      <c r="A1407" s="2">
        <v>68480</v>
      </c>
      <c r="B1407" t="s">
        <v>7110</v>
      </c>
      <c r="C1407" s="103">
        <v>66207</v>
      </c>
      <c r="D1407" s="106">
        <v>0.3</v>
      </c>
      <c r="E1407" s="103">
        <f t="shared" si="47"/>
        <v>46344.899999999994</v>
      </c>
    </row>
    <row r="1408" spans="1:5">
      <c r="A1408" s="2">
        <v>68481</v>
      </c>
      <c r="B1408" t="s">
        <v>7111</v>
      </c>
      <c r="C1408" s="103">
        <v>51524</v>
      </c>
      <c r="D1408" s="106">
        <v>0.3</v>
      </c>
      <c r="E1408" s="103">
        <f t="shared" si="47"/>
        <v>36066.799999999996</v>
      </c>
    </row>
    <row r="1409" spans="1:5">
      <c r="A1409" s="2">
        <v>68482</v>
      </c>
      <c r="B1409" t="s">
        <v>7112</v>
      </c>
      <c r="C1409" s="103">
        <v>44141</v>
      </c>
      <c r="D1409" s="106">
        <v>0.3</v>
      </c>
      <c r="E1409" s="103">
        <f t="shared" si="47"/>
        <v>30898.699999999997</v>
      </c>
    </row>
    <row r="1410" spans="1:5">
      <c r="A1410" s="2">
        <v>68483</v>
      </c>
      <c r="B1410" t="s">
        <v>7113</v>
      </c>
      <c r="C1410" s="103">
        <v>26934</v>
      </c>
      <c r="D1410" s="106">
        <v>0.3</v>
      </c>
      <c r="E1410" s="103">
        <f t="shared" si="47"/>
        <v>18853.8</v>
      </c>
    </row>
    <row r="1411" spans="1:5">
      <c r="A1411" s="2">
        <v>68484</v>
      </c>
      <c r="B1411" t="s">
        <v>7114</v>
      </c>
      <c r="C1411" s="103">
        <v>33582</v>
      </c>
      <c r="D1411" s="106">
        <v>0.3</v>
      </c>
      <c r="E1411" s="103">
        <f t="shared" si="47"/>
        <v>23507.399999999998</v>
      </c>
    </row>
    <row r="1412" spans="1:5">
      <c r="A1412" s="2">
        <v>68486</v>
      </c>
      <c r="B1412" t="s">
        <v>7115</v>
      </c>
      <c r="C1412" s="103">
        <v>58758</v>
      </c>
      <c r="D1412" s="106">
        <v>0.3</v>
      </c>
      <c r="E1412" s="103">
        <f t="shared" si="47"/>
        <v>41130.6</v>
      </c>
    </row>
    <row r="1413" spans="1:5">
      <c r="A1413" s="2">
        <v>68489</v>
      </c>
      <c r="B1413" t="s">
        <v>7116</v>
      </c>
      <c r="C1413" s="103">
        <v>8914</v>
      </c>
      <c r="D1413" s="106">
        <v>0.3</v>
      </c>
      <c r="E1413" s="103">
        <f t="shared" si="47"/>
        <v>6239.7999999999993</v>
      </c>
    </row>
    <row r="1414" spans="1:5">
      <c r="A1414" s="2">
        <v>68501</v>
      </c>
      <c r="B1414" t="s">
        <v>7117</v>
      </c>
      <c r="C1414" s="103">
        <v>1819</v>
      </c>
      <c r="D1414" s="106">
        <v>0.3</v>
      </c>
      <c r="E1414" s="103">
        <f t="shared" si="47"/>
        <v>1273.3</v>
      </c>
    </row>
    <row r="1415" spans="1:5">
      <c r="A1415" s="2">
        <v>68502</v>
      </c>
      <c r="B1415" t="s">
        <v>7118</v>
      </c>
      <c r="C1415" s="103">
        <v>5839</v>
      </c>
      <c r="D1415" s="106">
        <v>0.3</v>
      </c>
      <c r="E1415" s="103">
        <f t="shared" si="47"/>
        <v>4087.2999999999997</v>
      </c>
    </row>
    <row r="1416" spans="1:5">
      <c r="A1416" s="2">
        <v>68503</v>
      </c>
      <c r="B1416" t="s">
        <v>7119</v>
      </c>
      <c r="C1416" s="103">
        <v>2709</v>
      </c>
      <c r="D1416" s="106">
        <v>0.3</v>
      </c>
      <c r="E1416" s="103">
        <f t="shared" si="47"/>
        <v>1896.3</v>
      </c>
    </row>
    <row r="1417" spans="1:5">
      <c r="A1417" s="2">
        <v>68504</v>
      </c>
      <c r="B1417" t="s">
        <v>7120</v>
      </c>
      <c r="C1417" s="103">
        <v>2933</v>
      </c>
      <c r="D1417" s="106">
        <v>0.3</v>
      </c>
      <c r="E1417" s="103">
        <f t="shared" si="47"/>
        <v>2053.1</v>
      </c>
    </row>
    <row r="1418" spans="1:5">
      <c r="A1418" s="2">
        <v>68506</v>
      </c>
      <c r="B1418" t="s">
        <v>7121</v>
      </c>
      <c r="C1418" s="103">
        <v>2082</v>
      </c>
      <c r="D1418" s="106">
        <v>0.3</v>
      </c>
      <c r="E1418" s="103">
        <f t="shared" si="47"/>
        <v>1457.3999999999999</v>
      </c>
    </row>
    <row r="1419" spans="1:5">
      <c r="A1419" s="2">
        <v>68507</v>
      </c>
      <c r="B1419" t="s">
        <v>7122</v>
      </c>
      <c r="C1419" s="103">
        <v>3201</v>
      </c>
      <c r="D1419" s="106">
        <v>0.3</v>
      </c>
      <c r="E1419" s="103">
        <f t="shared" si="47"/>
        <v>2240.6999999999998</v>
      </c>
    </row>
    <row r="1420" spans="1:5">
      <c r="A1420" s="2">
        <v>68508</v>
      </c>
      <c r="B1420" t="s">
        <v>7123</v>
      </c>
      <c r="C1420" s="103">
        <v>8893</v>
      </c>
      <c r="D1420" s="106">
        <v>0.3</v>
      </c>
      <c r="E1420" s="103">
        <f t="shared" si="47"/>
        <v>6225.0999999999995</v>
      </c>
    </row>
    <row r="1421" spans="1:5">
      <c r="A1421" s="2">
        <v>68509</v>
      </c>
      <c r="B1421" t="s">
        <v>7124</v>
      </c>
      <c r="C1421" s="103">
        <v>9972</v>
      </c>
      <c r="D1421" s="106">
        <v>0.3</v>
      </c>
      <c r="E1421" s="103">
        <f t="shared" si="47"/>
        <v>6980.4</v>
      </c>
    </row>
    <row r="1422" spans="1:5">
      <c r="A1422" s="2">
        <v>68514</v>
      </c>
      <c r="B1422" t="s">
        <v>7125</v>
      </c>
      <c r="C1422" s="103">
        <v>10855</v>
      </c>
      <c r="D1422" s="106">
        <v>0.3</v>
      </c>
      <c r="E1422" s="103">
        <f t="shared" si="47"/>
        <v>7598.4999999999991</v>
      </c>
    </row>
    <row r="1423" spans="1:5">
      <c r="A1423" s="2">
        <v>68516</v>
      </c>
      <c r="B1423" t="s">
        <v>7126</v>
      </c>
      <c r="C1423" s="103">
        <v>4896</v>
      </c>
      <c r="D1423" s="106">
        <v>0.3</v>
      </c>
      <c r="E1423" s="103">
        <f t="shared" si="47"/>
        <v>3427.2</v>
      </c>
    </row>
    <row r="1424" spans="1:5">
      <c r="A1424" s="2">
        <v>68518</v>
      </c>
      <c r="B1424" t="s">
        <v>7127</v>
      </c>
      <c r="C1424" s="103">
        <v>2227</v>
      </c>
      <c r="D1424" s="106">
        <v>0.3</v>
      </c>
      <c r="E1424" s="103">
        <f t="shared" si="47"/>
        <v>1558.8999999999999</v>
      </c>
    </row>
    <row r="1425" spans="1:5">
      <c r="A1425" s="2">
        <v>68519</v>
      </c>
      <c r="B1425" t="s">
        <v>7128</v>
      </c>
      <c r="C1425" s="103">
        <v>2437</v>
      </c>
      <c r="D1425" s="106">
        <v>0.3</v>
      </c>
      <c r="E1425" s="103">
        <f t="shared" si="47"/>
        <v>1705.8999999999999</v>
      </c>
    </row>
    <row r="1426" spans="1:5">
      <c r="A1426" s="2">
        <v>68520</v>
      </c>
      <c r="B1426" t="s">
        <v>7129</v>
      </c>
      <c r="C1426" s="103">
        <v>2786</v>
      </c>
      <c r="D1426" s="106">
        <v>0.3</v>
      </c>
      <c r="E1426" s="103">
        <f t="shared" si="47"/>
        <v>1950.1999999999998</v>
      </c>
    </row>
    <row r="1427" spans="1:5">
      <c r="A1427" s="2">
        <v>68522</v>
      </c>
      <c r="B1427" t="s">
        <v>7130</v>
      </c>
      <c r="C1427" s="103">
        <v>2167</v>
      </c>
      <c r="D1427" s="106">
        <v>0.3</v>
      </c>
      <c r="E1427" s="103">
        <f t="shared" si="47"/>
        <v>1516.8999999999999</v>
      </c>
    </row>
    <row r="1428" spans="1:5">
      <c r="A1428" s="2">
        <v>68523</v>
      </c>
      <c r="B1428" t="s">
        <v>7131</v>
      </c>
      <c r="C1428" s="103">
        <v>2174</v>
      </c>
      <c r="D1428" s="106">
        <v>0.3</v>
      </c>
      <c r="E1428" s="103">
        <f t="shared" si="47"/>
        <v>1521.8</v>
      </c>
    </row>
    <row r="1429" spans="1:5">
      <c r="A1429" s="2">
        <v>68524</v>
      </c>
      <c r="B1429" t="s">
        <v>7132</v>
      </c>
      <c r="C1429" s="103">
        <v>2769</v>
      </c>
      <c r="D1429" s="106">
        <v>0.3</v>
      </c>
      <c r="E1429" s="103">
        <f t="shared" si="47"/>
        <v>1938.3</v>
      </c>
    </row>
    <row r="1430" spans="1:5">
      <c r="A1430" s="2">
        <v>68525</v>
      </c>
      <c r="B1430" t="s">
        <v>7133</v>
      </c>
      <c r="C1430" s="103">
        <v>2009</v>
      </c>
      <c r="D1430" s="106">
        <v>0.3</v>
      </c>
      <c r="E1430" s="103">
        <f t="shared" si="47"/>
        <v>1406.3</v>
      </c>
    </row>
    <row r="1431" spans="1:5">
      <c r="A1431" s="2">
        <v>68526</v>
      </c>
      <c r="B1431" t="s">
        <v>7134</v>
      </c>
      <c r="C1431" s="103">
        <v>1407</v>
      </c>
      <c r="D1431" s="106">
        <v>0.3</v>
      </c>
      <c r="E1431" s="103">
        <f t="shared" si="47"/>
        <v>984.9</v>
      </c>
    </row>
    <row r="1432" spans="1:5">
      <c r="A1432" s="2">
        <v>68528</v>
      </c>
      <c r="B1432" t="s">
        <v>7135</v>
      </c>
      <c r="C1432" s="103">
        <v>8436</v>
      </c>
      <c r="D1432" s="106">
        <v>0.3</v>
      </c>
      <c r="E1432" s="103">
        <f t="shared" si="47"/>
        <v>5905.2</v>
      </c>
    </row>
    <row r="1433" spans="1:5">
      <c r="A1433" s="2">
        <v>68600</v>
      </c>
      <c r="B1433" t="s">
        <v>7136</v>
      </c>
      <c r="C1433" s="103">
        <v>1853</v>
      </c>
      <c r="D1433" s="106">
        <v>0.3</v>
      </c>
      <c r="E1433" s="103">
        <f t="shared" si="47"/>
        <v>1297.0999999999999</v>
      </c>
    </row>
    <row r="1434" spans="1:5">
      <c r="A1434" s="2">
        <v>68601</v>
      </c>
      <c r="B1434" t="s">
        <v>7137</v>
      </c>
      <c r="C1434" s="103">
        <v>2227</v>
      </c>
      <c r="D1434" s="106">
        <v>0.3</v>
      </c>
      <c r="E1434" s="103">
        <f t="shared" si="47"/>
        <v>1558.8999999999999</v>
      </c>
    </row>
    <row r="1435" spans="1:5">
      <c r="A1435" s="2">
        <v>68602</v>
      </c>
      <c r="B1435" t="s">
        <v>7138</v>
      </c>
      <c r="C1435" s="103">
        <v>2769</v>
      </c>
      <c r="D1435" s="106">
        <v>0.3</v>
      </c>
      <c r="E1435" s="103">
        <f t="shared" si="47"/>
        <v>1938.3</v>
      </c>
    </row>
    <row r="1436" spans="1:5">
      <c r="A1436" s="2">
        <v>68603</v>
      </c>
      <c r="B1436" t="s">
        <v>7139</v>
      </c>
      <c r="C1436" s="103">
        <v>2709</v>
      </c>
      <c r="D1436" s="106">
        <v>0.3</v>
      </c>
      <c r="E1436" s="103">
        <f t="shared" si="47"/>
        <v>1896.3</v>
      </c>
    </row>
    <row r="1437" spans="1:5">
      <c r="A1437" s="2">
        <v>68604</v>
      </c>
      <c r="B1437" t="s">
        <v>7140</v>
      </c>
      <c r="C1437" s="103">
        <v>2933</v>
      </c>
      <c r="D1437" s="106">
        <v>0.3</v>
      </c>
      <c r="E1437" s="103">
        <f t="shared" si="47"/>
        <v>2053.1</v>
      </c>
    </row>
    <row r="1438" spans="1:5">
      <c r="A1438" s="2">
        <v>68606</v>
      </c>
      <c r="B1438" t="s">
        <v>7141</v>
      </c>
      <c r="C1438" s="103">
        <v>2082</v>
      </c>
      <c r="D1438" s="106">
        <v>0.3</v>
      </c>
      <c r="E1438" s="103">
        <f t="shared" si="47"/>
        <v>1457.3999999999999</v>
      </c>
    </row>
    <row r="1439" spans="1:5">
      <c r="A1439" s="2">
        <v>68607</v>
      </c>
      <c r="B1439" t="s">
        <v>7142</v>
      </c>
      <c r="C1439" s="103">
        <v>3201</v>
      </c>
      <c r="D1439" s="106">
        <v>0.3</v>
      </c>
      <c r="E1439" s="103">
        <f t="shared" si="47"/>
        <v>2240.6999999999998</v>
      </c>
    </row>
    <row r="1440" spans="1:5">
      <c r="A1440" s="2">
        <v>68608</v>
      </c>
      <c r="B1440" t="s">
        <v>6421</v>
      </c>
      <c r="C1440" s="103">
        <v>1338</v>
      </c>
      <c r="D1440" s="106">
        <v>0.3</v>
      </c>
      <c r="E1440" s="103">
        <f t="shared" si="47"/>
        <v>936.59999999999991</v>
      </c>
    </row>
    <row r="1441" spans="1:5">
      <c r="A1441" s="2">
        <v>68609</v>
      </c>
      <c r="B1441" t="s">
        <v>7143</v>
      </c>
      <c r="C1441" s="103">
        <v>1977</v>
      </c>
      <c r="D1441" s="106">
        <v>0.3</v>
      </c>
      <c r="E1441" s="103">
        <f t="shared" si="47"/>
        <v>1383.8999999999999</v>
      </c>
    </row>
    <row r="1442" spans="1:5">
      <c r="A1442" s="2">
        <v>68610</v>
      </c>
      <c r="B1442" t="s">
        <v>7144</v>
      </c>
      <c r="C1442" s="103">
        <v>1977</v>
      </c>
      <c r="D1442" s="106">
        <v>0.3</v>
      </c>
      <c r="E1442" s="103">
        <f t="shared" si="47"/>
        <v>1383.8999999999999</v>
      </c>
    </row>
    <row r="1443" spans="1:5">
      <c r="A1443" s="2">
        <v>68611</v>
      </c>
      <c r="B1443" t="s">
        <v>7145</v>
      </c>
      <c r="C1443" s="103">
        <v>52</v>
      </c>
      <c r="D1443" s="106">
        <v>0.3</v>
      </c>
      <c r="E1443" s="103">
        <f t="shared" si="47"/>
        <v>36.4</v>
      </c>
    </row>
    <row r="1444" spans="1:5">
      <c r="A1444" s="2">
        <v>68612</v>
      </c>
      <c r="B1444" t="s">
        <v>7146</v>
      </c>
      <c r="C1444" s="103">
        <v>2167</v>
      </c>
      <c r="D1444" s="106">
        <v>0.3</v>
      </c>
      <c r="E1444" s="103">
        <f t="shared" si="47"/>
        <v>1516.8999999999999</v>
      </c>
    </row>
    <row r="1445" spans="1:5">
      <c r="A1445" s="2">
        <v>68613</v>
      </c>
      <c r="B1445" t="s">
        <v>7147</v>
      </c>
      <c r="C1445" s="103">
        <v>2174</v>
      </c>
      <c r="D1445" s="106">
        <v>0.3</v>
      </c>
      <c r="E1445" s="103">
        <f t="shared" si="47"/>
        <v>1521.8</v>
      </c>
    </row>
    <row r="1446" spans="1:5">
      <c r="A1446" s="2">
        <v>68614</v>
      </c>
      <c r="B1446" t="s">
        <v>7148</v>
      </c>
      <c r="C1446" s="103">
        <v>1394</v>
      </c>
      <c r="D1446" s="106">
        <v>0.3</v>
      </c>
      <c r="E1446" s="103">
        <f t="shared" si="47"/>
        <v>975.8</v>
      </c>
    </row>
    <row r="1447" spans="1:5">
      <c r="A1447" s="2">
        <v>68616</v>
      </c>
      <c r="B1447" t="s">
        <v>7149</v>
      </c>
      <c r="C1447" s="103">
        <v>1977</v>
      </c>
      <c r="D1447" s="106">
        <v>0.3</v>
      </c>
      <c r="E1447" s="103">
        <f t="shared" si="47"/>
        <v>1383.8999999999999</v>
      </c>
    </row>
    <row r="1448" spans="1:5">
      <c r="A1448" s="2">
        <v>68623</v>
      </c>
      <c r="B1448" t="s">
        <v>7150</v>
      </c>
      <c r="C1448" s="103">
        <v>1853</v>
      </c>
      <c r="D1448" s="106">
        <v>0.3</v>
      </c>
      <c r="E1448" s="103">
        <f t="shared" si="47"/>
        <v>1297.0999999999999</v>
      </c>
    </row>
    <row r="1449" spans="1:5">
      <c r="A1449" s="2">
        <v>68624</v>
      </c>
      <c r="B1449" t="s">
        <v>7151</v>
      </c>
      <c r="C1449" s="103">
        <v>2284</v>
      </c>
      <c r="D1449" s="106">
        <v>0.3</v>
      </c>
      <c r="E1449" s="103">
        <f t="shared" si="47"/>
        <v>1598.8</v>
      </c>
    </row>
    <row r="1450" spans="1:5">
      <c r="A1450" s="2">
        <v>68625</v>
      </c>
      <c r="B1450" t="s">
        <v>7152</v>
      </c>
      <c r="C1450" s="103">
        <v>2563</v>
      </c>
      <c r="D1450" s="106">
        <v>0.3</v>
      </c>
      <c r="E1450" s="103">
        <f t="shared" si="47"/>
        <v>1794.1</v>
      </c>
    </row>
    <row r="1451" spans="1:5">
      <c r="A1451" s="2">
        <v>68626</v>
      </c>
      <c r="B1451" t="s">
        <v>7153</v>
      </c>
      <c r="C1451" s="103">
        <v>3060</v>
      </c>
      <c r="D1451" s="106">
        <v>0.3</v>
      </c>
      <c r="E1451" s="103">
        <f t="shared" si="47"/>
        <v>2142</v>
      </c>
    </row>
    <row r="1452" spans="1:5">
      <c r="A1452" s="2">
        <v>68627</v>
      </c>
      <c r="B1452" t="s">
        <v>7154</v>
      </c>
      <c r="C1452" s="103">
        <v>3399</v>
      </c>
      <c r="D1452" s="106">
        <v>0.3</v>
      </c>
      <c r="E1452" s="103">
        <f t="shared" si="47"/>
        <v>2379.2999999999997</v>
      </c>
    </row>
    <row r="1453" spans="1:5">
      <c r="A1453" s="2">
        <v>68628</v>
      </c>
      <c r="B1453" t="s">
        <v>7155</v>
      </c>
      <c r="C1453" s="103">
        <v>3687</v>
      </c>
      <c r="D1453" s="106">
        <v>0.3</v>
      </c>
      <c r="E1453" s="103">
        <f t="shared" si="47"/>
        <v>2580.8999999999996</v>
      </c>
    </row>
    <row r="1454" spans="1:5">
      <c r="A1454" s="2">
        <v>68629</v>
      </c>
      <c r="B1454" t="s">
        <v>7156</v>
      </c>
      <c r="C1454" s="103">
        <v>3918</v>
      </c>
      <c r="D1454" s="106">
        <v>0.3</v>
      </c>
      <c r="E1454" s="103">
        <f t="shared" si="47"/>
        <v>2742.6</v>
      </c>
    </row>
    <row r="1455" spans="1:5">
      <c r="A1455" s="2">
        <v>68630</v>
      </c>
      <c r="B1455" t="s">
        <v>7157</v>
      </c>
      <c r="C1455" s="103">
        <v>4380</v>
      </c>
      <c r="D1455" s="106">
        <v>0.3</v>
      </c>
      <c r="E1455" s="103">
        <f t="shared" si="47"/>
        <v>3066</v>
      </c>
    </row>
    <row r="1456" spans="1:5">
      <c r="A1456" s="2">
        <v>68639</v>
      </c>
      <c r="B1456" t="s">
        <v>7158</v>
      </c>
      <c r="C1456" s="103">
        <v>5723</v>
      </c>
      <c r="D1456" s="106">
        <v>0.3</v>
      </c>
      <c r="E1456" s="103">
        <f t="shared" si="47"/>
        <v>4006.1</v>
      </c>
    </row>
    <row r="1457" spans="1:5">
      <c r="A1457" s="2">
        <v>68640</v>
      </c>
      <c r="B1457" t="s">
        <v>7159</v>
      </c>
      <c r="C1457" s="103">
        <v>1252</v>
      </c>
      <c r="D1457" s="106">
        <v>0.3</v>
      </c>
      <c r="E1457" s="103">
        <f t="shared" si="47"/>
        <v>876.4</v>
      </c>
    </row>
    <row r="1458" spans="1:5">
      <c r="A1458" s="2">
        <v>69000</v>
      </c>
      <c r="B1458" t="s">
        <v>7160</v>
      </c>
      <c r="C1458" s="103">
        <v>757</v>
      </c>
      <c r="D1458" s="106">
        <v>0.3</v>
      </c>
      <c r="E1458" s="103">
        <f t="shared" si="47"/>
        <v>529.9</v>
      </c>
    </row>
    <row r="1459" spans="1:5">
      <c r="A1459" s="2">
        <v>69001</v>
      </c>
      <c r="B1459" t="s">
        <v>6090</v>
      </c>
      <c r="C1459" s="103">
        <v>357</v>
      </c>
      <c r="D1459" s="106">
        <v>0.3</v>
      </c>
      <c r="E1459" s="103">
        <f t="shared" si="47"/>
        <v>249.89999999999998</v>
      </c>
    </row>
    <row r="1460" spans="1:5">
      <c r="A1460" s="2">
        <v>69002</v>
      </c>
      <c r="B1460" t="s">
        <v>7161</v>
      </c>
      <c r="C1460" s="103">
        <v>1321</v>
      </c>
      <c r="D1460" s="106">
        <v>0.3</v>
      </c>
      <c r="E1460" s="103">
        <f t="shared" si="47"/>
        <v>924.69999999999993</v>
      </c>
    </row>
    <row r="1461" spans="1:5">
      <c r="A1461" s="2">
        <v>69003</v>
      </c>
      <c r="B1461" t="s">
        <v>7162</v>
      </c>
      <c r="C1461" s="103">
        <v>4053</v>
      </c>
      <c r="D1461" s="106">
        <v>0.3</v>
      </c>
      <c r="E1461" s="103">
        <f t="shared" si="47"/>
        <v>2837.1</v>
      </c>
    </row>
    <row r="1462" spans="1:5">
      <c r="A1462" s="2">
        <v>69004</v>
      </c>
      <c r="B1462" t="s">
        <v>7163</v>
      </c>
      <c r="C1462" s="103">
        <v>7161</v>
      </c>
      <c r="D1462" s="106">
        <v>0.3</v>
      </c>
      <c r="E1462" s="103">
        <f t="shared" si="47"/>
        <v>5012.7</v>
      </c>
    </row>
    <row r="1463" spans="1:5">
      <c r="A1463" s="2">
        <v>69014</v>
      </c>
      <c r="B1463" t="s">
        <v>7164</v>
      </c>
      <c r="C1463" s="103">
        <v>3141</v>
      </c>
      <c r="D1463" s="106">
        <v>0.3</v>
      </c>
      <c r="E1463" s="103">
        <f t="shared" si="47"/>
        <v>2198.6999999999998</v>
      </c>
    </row>
    <row r="1464" spans="1:5">
      <c r="A1464" s="2">
        <v>69016</v>
      </c>
      <c r="B1464" t="s">
        <v>7165</v>
      </c>
      <c r="C1464" s="103">
        <v>2268</v>
      </c>
      <c r="D1464" s="106">
        <v>0.3</v>
      </c>
      <c r="E1464" s="103">
        <f t="shared" si="47"/>
        <v>1587.6</v>
      </c>
    </row>
    <row r="1465" spans="1:5">
      <c r="A1465" s="2">
        <v>69018</v>
      </c>
      <c r="B1465" t="s">
        <v>7164</v>
      </c>
      <c r="C1465" s="103">
        <v>2676</v>
      </c>
      <c r="D1465" s="106">
        <v>0.3</v>
      </c>
      <c r="E1465" s="103">
        <f t="shared" si="47"/>
        <v>1873.1999999999998</v>
      </c>
    </row>
    <row r="1466" spans="1:5">
      <c r="A1466" s="2">
        <v>69021</v>
      </c>
      <c r="B1466" t="s">
        <v>7166</v>
      </c>
      <c r="C1466" s="103">
        <v>117824</v>
      </c>
      <c r="D1466" s="106">
        <v>0.3</v>
      </c>
      <c r="E1466" s="103">
        <f t="shared" si="47"/>
        <v>82476.799999999988</v>
      </c>
    </row>
    <row r="1467" spans="1:5">
      <c r="A1467" s="2">
        <v>69022</v>
      </c>
      <c r="B1467" t="s">
        <v>7167</v>
      </c>
      <c r="C1467" s="103">
        <v>82775</v>
      </c>
      <c r="D1467" s="106">
        <v>0.3</v>
      </c>
      <c r="E1467" s="103">
        <f t="shared" si="47"/>
        <v>57942.499999999993</v>
      </c>
    </row>
    <row r="1468" spans="1:5">
      <c r="A1468" s="2">
        <v>69023</v>
      </c>
      <c r="B1468" t="s">
        <v>7168</v>
      </c>
      <c r="C1468" s="103">
        <v>105317</v>
      </c>
      <c r="D1468" s="106">
        <v>0.3</v>
      </c>
      <c r="E1468" s="103">
        <f t="shared" si="47"/>
        <v>73721.899999999994</v>
      </c>
    </row>
    <row r="1469" spans="1:5">
      <c r="A1469" s="2">
        <v>69025</v>
      </c>
      <c r="B1469" t="s">
        <v>7169</v>
      </c>
      <c r="C1469" s="103">
        <v>45442</v>
      </c>
      <c r="D1469" s="106">
        <v>0.3</v>
      </c>
      <c r="E1469" s="103">
        <f t="shared" ref="E1469:E1532" si="48">C1469*0.7</f>
        <v>31809.399999999998</v>
      </c>
    </row>
    <row r="1470" spans="1:5">
      <c r="A1470" s="2">
        <v>69030</v>
      </c>
      <c r="B1470" t="s">
        <v>7170</v>
      </c>
      <c r="C1470" s="103">
        <v>81331</v>
      </c>
      <c r="D1470" s="106">
        <v>0.3</v>
      </c>
      <c r="E1470" s="103">
        <f t="shared" si="48"/>
        <v>56931.7</v>
      </c>
    </row>
    <row r="1471" spans="1:5">
      <c r="A1471" s="2">
        <v>69031</v>
      </c>
      <c r="B1471" t="s">
        <v>7171</v>
      </c>
      <c r="C1471" s="103">
        <v>57827</v>
      </c>
      <c r="D1471" s="106">
        <v>0.3</v>
      </c>
      <c r="E1471" s="103">
        <f t="shared" si="48"/>
        <v>40478.899999999994</v>
      </c>
    </row>
    <row r="1472" spans="1:5">
      <c r="A1472" s="2">
        <v>69032</v>
      </c>
      <c r="B1472" t="s">
        <v>7172</v>
      </c>
      <c r="C1472" s="103">
        <v>91610</v>
      </c>
      <c r="D1472" s="106">
        <v>0.3</v>
      </c>
      <c r="E1472" s="103">
        <f t="shared" si="48"/>
        <v>64126.999999999993</v>
      </c>
    </row>
    <row r="1473" spans="1:5">
      <c r="A1473" s="2">
        <v>69037</v>
      </c>
      <c r="B1473" t="s">
        <v>7173</v>
      </c>
      <c r="C1473" s="103">
        <v>32424</v>
      </c>
      <c r="D1473" s="106">
        <v>0.3</v>
      </c>
      <c r="E1473" s="103">
        <f t="shared" si="48"/>
        <v>22696.799999999999</v>
      </c>
    </row>
    <row r="1474" spans="1:5">
      <c r="A1474" s="2">
        <v>69039</v>
      </c>
      <c r="B1474" t="s">
        <v>7174</v>
      </c>
      <c r="C1474" s="103">
        <v>60164</v>
      </c>
      <c r="D1474" s="106">
        <v>0.3</v>
      </c>
      <c r="E1474" s="103">
        <f t="shared" si="48"/>
        <v>42114.799999999996</v>
      </c>
    </row>
    <row r="1475" spans="1:5">
      <c r="A1475" s="2">
        <v>69042</v>
      </c>
      <c r="B1475" t="s">
        <v>7175</v>
      </c>
      <c r="C1475" s="103">
        <v>3211</v>
      </c>
      <c r="D1475" s="106">
        <v>0.3</v>
      </c>
      <c r="E1475" s="103">
        <f t="shared" si="48"/>
        <v>2247.6999999999998</v>
      </c>
    </row>
    <row r="1476" spans="1:5">
      <c r="A1476" s="2">
        <v>69046</v>
      </c>
      <c r="B1476" t="s">
        <v>7176</v>
      </c>
      <c r="C1476" s="103">
        <v>1267</v>
      </c>
      <c r="D1476" s="106">
        <v>0.3</v>
      </c>
      <c r="E1476" s="103">
        <f t="shared" si="48"/>
        <v>886.9</v>
      </c>
    </row>
    <row r="1477" spans="1:5">
      <c r="A1477" s="2">
        <v>69047</v>
      </c>
      <c r="B1477" t="s">
        <v>7177</v>
      </c>
      <c r="C1477" s="103">
        <v>1379</v>
      </c>
      <c r="D1477" s="106">
        <v>0.3</v>
      </c>
      <c r="E1477" s="103">
        <f t="shared" si="48"/>
        <v>965.3</v>
      </c>
    </row>
    <row r="1478" spans="1:5">
      <c r="A1478" s="2">
        <v>69048</v>
      </c>
      <c r="B1478" t="s">
        <v>7178</v>
      </c>
      <c r="C1478" s="103">
        <v>1407</v>
      </c>
      <c r="D1478" s="106">
        <v>0.3</v>
      </c>
      <c r="E1478" s="103">
        <f t="shared" si="48"/>
        <v>984.9</v>
      </c>
    </row>
    <row r="1479" spans="1:5">
      <c r="A1479" s="2">
        <v>69049</v>
      </c>
      <c r="B1479" t="s">
        <v>7179</v>
      </c>
      <c r="C1479" s="103">
        <v>1523</v>
      </c>
      <c r="D1479" s="106">
        <v>0.3</v>
      </c>
      <c r="E1479" s="103">
        <f t="shared" si="48"/>
        <v>1066.0999999999999</v>
      </c>
    </row>
    <row r="1480" spans="1:5">
      <c r="A1480" s="2">
        <v>69050</v>
      </c>
      <c r="B1480" t="s">
        <v>7180</v>
      </c>
      <c r="C1480" s="103">
        <v>1550</v>
      </c>
      <c r="D1480" s="106">
        <v>0.3</v>
      </c>
      <c r="E1480" s="103">
        <f t="shared" si="48"/>
        <v>1085</v>
      </c>
    </row>
    <row r="1481" spans="1:5">
      <c r="A1481" s="2">
        <v>69096</v>
      </c>
      <c r="B1481" t="s">
        <v>7181</v>
      </c>
      <c r="C1481" s="103">
        <v>6599</v>
      </c>
      <c r="D1481" s="106">
        <v>0.3</v>
      </c>
      <c r="E1481" s="103">
        <f t="shared" si="48"/>
        <v>4619.2999999999993</v>
      </c>
    </row>
    <row r="1482" spans="1:5">
      <c r="A1482" s="2">
        <v>69097</v>
      </c>
      <c r="B1482" t="s">
        <v>7182</v>
      </c>
      <c r="C1482" s="103">
        <v>3008</v>
      </c>
      <c r="D1482" s="106">
        <v>0.3</v>
      </c>
      <c r="E1482" s="103">
        <f t="shared" si="48"/>
        <v>2105.6</v>
      </c>
    </row>
    <row r="1483" spans="1:5">
      <c r="A1483" s="2">
        <v>69098</v>
      </c>
      <c r="B1483" t="s">
        <v>7183</v>
      </c>
      <c r="C1483" s="103">
        <v>4294</v>
      </c>
      <c r="D1483" s="106">
        <v>0.3</v>
      </c>
      <c r="E1483" s="103">
        <f t="shared" si="48"/>
        <v>3005.7999999999997</v>
      </c>
    </row>
    <row r="1484" spans="1:5">
      <c r="A1484" s="2">
        <v>69099</v>
      </c>
      <c r="B1484" t="s">
        <v>6094</v>
      </c>
      <c r="C1484" s="103">
        <v>1677</v>
      </c>
      <c r="D1484" s="106">
        <v>0.3</v>
      </c>
      <c r="E1484" s="103">
        <f t="shared" si="48"/>
        <v>1173.8999999999999</v>
      </c>
    </row>
    <row r="1485" spans="1:5">
      <c r="A1485" s="2">
        <v>69100</v>
      </c>
      <c r="B1485" t="s">
        <v>7184</v>
      </c>
      <c r="C1485" s="103">
        <v>9483</v>
      </c>
      <c r="D1485" s="106">
        <v>0.3</v>
      </c>
      <c r="E1485" s="103">
        <f t="shared" si="48"/>
        <v>6638.0999999999995</v>
      </c>
    </row>
    <row r="1486" spans="1:5">
      <c r="A1486" s="2">
        <v>69101</v>
      </c>
      <c r="B1486" t="s">
        <v>7185</v>
      </c>
      <c r="C1486" s="103">
        <v>1581</v>
      </c>
      <c r="D1486" s="106">
        <v>0.3</v>
      </c>
      <c r="E1486" s="103">
        <f t="shared" si="48"/>
        <v>1106.6999999999998</v>
      </c>
    </row>
    <row r="1487" spans="1:5">
      <c r="A1487" s="2">
        <v>69102</v>
      </c>
      <c r="B1487" t="s">
        <v>7186</v>
      </c>
      <c r="C1487" s="103">
        <v>2521</v>
      </c>
      <c r="D1487" s="106">
        <v>0.3</v>
      </c>
      <c r="E1487" s="103">
        <f t="shared" si="48"/>
        <v>1764.6999999999998</v>
      </c>
    </row>
    <row r="1488" spans="1:5">
      <c r="A1488" s="2">
        <v>69120</v>
      </c>
      <c r="B1488" t="s">
        <v>7187</v>
      </c>
      <c r="C1488" s="103">
        <v>14314</v>
      </c>
      <c r="D1488" s="106">
        <v>0.3</v>
      </c>
      <c r="E1488" s="103">
        <f t="shared" si="48"/>
        <v>10019.799999999999</v>
      </c>
    </row>
    <row r="1489" spans="1:5">
      <c r="A1489" s="2">
        <v>69144</v>
      </c>
      <c r="B1489" t="s">
        <v>7188</v>
      </c>
      <c r="C1489" s="103">
        <v>2740</v>
      </c>
      <c r="D1489" s="106">
        <v>0.3</v>
      </c>
      <c r="E1489" s="103">
        <f t="shared" si="48"/>
        <v>1917.9999999999998</v>
      </c>
    </row>
    <row r="1490" spans="1:5">
      <c r="A1490" s="2">
        <v>69145</v>
      </c>
      <c r="B1490" t="s">
        <v>7189</v>
      </c>
      <c r="C1490" s="103">
        <v>3587</v>
      </c>
      <c r="D1490" s="106">
        <v>0.3</v>
      </c>
      <c r="E1490" s="103">
        <f t="shared" si="48"/>
        <v>2510.8999999999996</v>
      </c>
    </row>
    <row r="1491" spans="1:5">
      <c r="A1491" s="2">
        <v>69146</v>
      </c>
      <c r="B1491" t="s">
        <v>7190</v>
      </c>
      <c r="C1491" s="103">
        <v>4668</v>
      </c>
      <c r="D1491" s="106">
        <v>0.3</v>
      </c>
      <c r="E1491" s="103">
        <f t="shared" si="48"/>
        <v>3267.6</v>
      </c>
    </row>
    <row r="1492" spans="1:5">
      <c r="A1492" s="2">
        <v>69147</v>
      </c>
      <c r="B1492" t="s">
        <v>7191</v>
      </c>
      <c r="C1492" s="103">
        <v>6445</v>
      </c>
      <c r="D1492" s="106">
        <v>0.3</v>
      </c>
      <c r="E1492" s="103">
        <f t="shared" si="48"/>
        <v>4511.5</v>
      </c>
    </row>
    <row r="1493" spans="1:5">
      <c r="A1493" s="2">
        <v>69148</v>
      </c>
      <c r="B1493" t="s">
        <v>7192</v>
      </c>
      <c r="C1493" s="103">
        <v>7074</v>
      </c>
      <c r="D1493" s="106">
        <v>0.3</v>
      </c>
      <c r="E1493" s="103">
        <f t="shared" si="48"/>
        <v>4951.7999999999993</v>
      </c>
    </row>
    <row r="1494" spans="1:5">
      <c r="A1494" s="2">
        <v>69149</v>
      </c>
      <c r="B1494" t="s">
        <v>7193</v>
      </c>
      <c r="C1494" s="103">
        <v>7546</v>
      </c>
      <c r="D1494" s="106">
        <v>0.3</v>
      </c>
      <c r="E1494" s="103">
        <f t="shared" si="48"/>
        <v>5282.2</v>
      </c>
    </row>
    <row r="1495" spans="1:5">
      <c r="A1495" s="2">
        <v>69150</v>
      </c>
      <c r="B1495" t="s">
        <v>7194</v>
      </c>
      <c r="C1495" s="103">
        <v>8255</v>
      </c>
      <c r="D1495" s="106">
        <v>0.3</v>
      </c>
      <c r="E1495" s="103">
        <f t="shared" si="48"/>
        <v>5778.5</v>
      </c>
    </row>
    <row r="1496" spans="1:5">
      <c r="A1496" s="2">
        <v>69172</v>
      </c>
      <c r="B1496" t="s">
        <v>7195</v>
      </c>
      <c r="C1496" s="103">
        <v>2114</v>
      </c>
      <c r="D1496" s="106">
        <v>0.3</v>
      </c>
      <c r="E1496" s="103">
        <f t="shared" si="48"/>
        <v>1479.8</v>
      </c>
    </row>
    <row r="1497" spans="1:5">
      <c r="A1497" s="2">
        <v>69192</v>
      </c>
      <c r="B1497" t="s">
        <v>7196</v>
      </c>
      <c r="C1497" s="103">
        <v>68479</v>
      </c>
      <c r="D1497" s="106">
        <v>0.3</v>
      </c>
      <c r="E1497" s="103">
        <f t="shared" si="48"/>
        <v>47935.299999999996</v>
      </c>
    </row>
    <row r="1498" spans="1:5">
      <c r="A1498" s="2">
        <v>69209</v>
      </c>
      <c r="B1498" t="s">
        <v>7197</v>
      </c>
      <c r="C1498" s="103">
        <v>48378</v>
      </c>
      <c r="D1498" s="106">
        <v>0.3</v>
      </c>
      <c r="E1498" s="103">
        <f t="shared" si="48"/>
        <v>33864.6</v>
      </c>
    </row>
    <row r="1499" spans="1:5">
      <c r="A1499" s="2">
        <v>69216</v>
      </c>
      <c r="B1499" t="s">
        <v>7198</v>
      </c>
      <c r="C1499" s="103">
        <v>2372</v>
      </c>
      <c r="D1499" s="106">
        <v>0.3</v>
      </c>
      <c r="E1499" s="103">
        <f t="shared" si="48"/>
        <v>1660.3999999999999</v>
      </c>
    </row>
    <row r="1500" spans="1:5">
      <c r="A1500" s="2">
        <v>69248</v>
      </c>
      <c r="B1500" t="s">
        <v>7199</v>
      </c>
      <c r="C1500" s="103">
        <v>3499</v>
      </c>
      <c r="D1500" s="106">
        <v>0.3</v>
      </c>
      <c r="E1500" s="103">
        <f t="shared" si="48"/>
        <v>2449.2999999999997</v>
      </c>
    </row>
    <row r="1501" spans="1:5">
      <c r="A1501" s="2">
        <v>69251</v>
      </c>
      <c r="B1501" t="s">
        <v>7200</v>
      </c>
      <c r="C1501" s="103">
        <v>3086</v>
      </c>
      <c r="D1501" s="106">
        <v>0.3</v>
      </c>
      <c r="E1501" s="103">
        <f t="shared" si="48"/>
        <v>2160.1999999999998</v>
      </c>
    </row>
    <row r="1502" spans="1:5">
      <c r="A1502" s="2">
        <v>69252</v>
      </c>
      <c r="B1502" t="s">
        <v>7201</v>
      </c>
      <c r="C1502" s="103">
        <v>2999</v>
      </c>
      <c r="D1502" s="106">
        <v>0.3</v>
      </c>
      <c r="E1502" s="103">
        <f t="shared" si="48"/>
        <v>2099.2999999999997</v>
      </c>
    </row>
    <row r="1503" spans="1:5">
      <c r="A1503" s="2">
        <v>69253</v>
      </c>
      <c r="B1503" t="s">
        <v>7202</v>
      </c>
      <c r="C1503" s="103">
        <v>2589</v>
      </c>
      <c r="D1503" s="106">
        <v>0.3</v>
      </c>
      <c r="E1503" s="103">
        <f t="shared" si="48"/>
        <v>1812.3</v>
      </c>
    </row>
    <row r="1504" spans="1:5">
      <c r="A1504" s="2">
        <v>69254</v>
      </c>
      <c r="B1504" t="s">
        <v>7203</v>
      </c>
      <c r="C1504" s="103">
        <v>2483</v>
      </c>
      <c r="D1504" s="106">
        <v>0.3</v>
      </c>
      <c r="E1504" s="103">
        <f t="shared" si="48"/>
        <v>1738.1</v>
      </c>
    </row>
    <row r="1505" spans="1:5">
      <c r="A1505" s="2">
        <v>69255</v>
      </c>
      <c r="B1505" t="s">
        <v>7204</v>
      </c>
      <c r="C1505" s="103">
        <v>2382</v>
      </c>
      <c r="D1505" s="106">
        <v>0.3</v>
      </c>
      <c r="E1505" s="103">
        <f t="shared" si="48"/>
        <v>1667.3999999999999</v>
      </c>
    </row>
    <row r="1506" spans="1:5">
      <c r="A1506" s="2">
        <v>69256</v>
      </c>
      <c r="B1506" t="s">
        <v>7205</v>
      </c>
      <c r="C1506" s="103">
        <v>2069</v>
      </c>
      <c r="D1506" s="106">
        <v>0.3</v>
      </c>
      <c r="E1506" s="103">
        <f t="shared" si="48"/>
        <v>1448.3</v>
      </c>
    </row>
    <row r="1507" spans="1:5">
      <c r="A1507" s="2">
        <v>69257</v>
      </c>
      <c r="B1507" t="s">
        <v>7206</v>
      </c>
      <c r="C1507" s="103">
        <v>3293</v>
      </c>
      <c r="D1507" s="106">
        <v>0.3</v>
      </c>
      <c r="E1507" s="103">
        <f t="shared" si="48"/>
        <v>2305.1</v>
      </c>
    </row>
    <row r="1508" spans="1:5">
      <c r="A1508" s="2">
        <v>69258</v>
      </c>
      <c r="B1508" t="s">
        <v>7207</v>
      </c>
      <c r="C1508" s="103">
        <v>3399</v>
      </c>
      <c r="D1508" s="106">
        <v>0.3</v>
      </c>
      <c r="E1508" s="103">
        <f t="shared" si="48"/>
        <v>2379.2999999999997</v>
      </c>
    </row>
    <row r="1509" spans="1:5">
      <c r="A1509" s="2">
        <v>69261</v>
      </c>
      <c r="B1509" t="s">
        <v>7208</v>
      </c>
      <c r="C1509" s="103">
        <v>1507</v>
      </c>
      <c r="D1509" s="106">
        <v>0.3</v>
      </c>
      <c r="E1509" s="103">
        <f t="shared" si="48"/>
        <v>1054.8999999999999</v>
      </c>
    </row>
    <row r="1510" spans="1:5">
      <c r="A1510" s="2">
        <v>69262</v>
      </c>
      <c r="B1510" t="s">
        <v>7209</v>
      </c>
      <c r="C1510" s="103">
        <v>3630</v>
      </c>
      <c r="D1510" s="106">
        <v>0.3</v>
      </c>
      <c r="E1510" s="103">
        <f t="shared" si="48"/>
        <v>2541</v>
      </c>
    </row>
    <row r="1511" spans="1:5">
      <c r="A1511" s="2">
        <v>69264</v>
      </c>
      <c r="B1511" t="s">
        <v>7210</v>
      </c>
      <c r="C1511" s="103">
        <v>730</v>
      </c>
      <c r="D1511" s="106">
        <v>0.3</v>
      </c>
      <c r="E1511" s="103">
        <f t="shared" si="48"/>
        <v>510.99999999999994</v>
      </c>
    </row>
    <row r="1512" spans="1:5">
      <c r="A1512" s="2">
        <v>69265</v>
      </c>
      <c r="B1512" t="s">
        <v>7211</v>
      </c>
      <c r="C1512" s="103">
        <v>1291</v>
      </c>
      <c r="D1512" s="106">
        <v>0.3</v>
      </c>
      <c r="E1512" s="103">
        <f t="shared" si="48"/>
        <v>903.69999999999993</v>
      </c>
    </row>
    <row r="1513" spans="1:5">
      <c r="A1513" s="2">
        <v>69266</v>
      </c>
      <c r="B1513" t="s">
        <v>7212</v>
      </c>
      <c r="C1513" s="103">
        <v>1291</v>
      </c>
      <c r="D1513" s="106">
        <v>0.3</v>
      </c>
      <c r="E1513" s="103">
        <f t="shared" si="48"/>
        <v>903.69999999999993</v>
      </c>
    </row>
    <row r="1514" spans="1:5">
      <c r="A1514" s="2">
        <v>69267</v>
      </c>
      <c r="B1514" t="s">
        <v>5974</v>
      </c>
      <c r="C1514" s="103">
        <v>897</v>
      </c>
      <c r="D1514" s="106">
        <v>0.3</v>
      </c>
      <c r="E1514" s="103">
        <f t="shared" si="48"/>
        <v>627.9</v>
      </c>
    </row>
    <row r="1515" spans="1:5">
      <c r="A1515" s="2">
        <v>69268</v>
      </c>
      <c r="B1515" t="s">
        <v>7213</v>
      </c>
      <c r="C1515" s="103">
        <v>249</v>
      </c>
      <c r="D1515" s="106">
        <v>0.3</v>
      </c>
      <c r="E1515" s="103">
        <f t="shared" si="48"/>
        <v>174.29999999999998</v>
      </c>
    </row>
    <row r="1516" spans="1:5">
      <c r="A1516" s="2">
        <v>69270</v>
      </c>
      <c r="B1516" t="s">
        <v>7214</v>
      </c>
      <c r="C1516" s="103">
        <v>4396</v>
      </c>
      <c r="D1516" s="106">
        <v>0.3</v>
      </c>
      <c r="E1516" s="103">
        <f t="shared" si="48"/>
        <v>3077.2</v>
      </c>
    </row>
    <row r="1517" spans="1:5">
      <c r="A1517" s="2">
        <v>69271</v>
      </c>
      <c r="B1517" t="s">
        <v>7215</v>
      </c>
      <c r="C1517" s="103">
        <v>3225</v>
      </c>
      <c r="D1517" s="106">
        <v>0.3</v>
      </c>
      <c r="E1517" s="103">
        <f t="shared" si="48"/>
        <v>2257.5</v>
      </c>
    </row>
    <row r="1518" spans="1:5">
      <c r="A1518" s="2">
        <v>69272</v>
      </c>
      <c r="B1518" t="s">
        <v>7216</v>
      </c>
      <c r="C1518" s="103">
        <v>3872</v>
      </c>
      <c r="D1518" s="106">
        <v>0.3</v>
      </c>
      <c r="E1518" s="103">
        <f t="shared" si="48"/>
        <v>2710.3999999999996</v>
      </c>
    </row>
    <row r="1519" spans="1:5">
      <c r="A1519" s="2">
        <v>69273</v>
      </c>
      <c r="B1519" t="s">
        <v>7217</v>
      </c>
      <c r="C1519" s="103">
        <v>4396</v>
      </c>
      <c r="D1519" s="106">
        <v>0.3</v>
      </c>
      <c r="E1519" s="103">
        <f t="shared" si="48"/>
        <v>3077.2</v>
      </c>
    </row>
    <row r="1520" spans="1:5">
      <c r="A1520" s="2">
        <v>69274</v>
      </c>
      <c r="B1520" t="s">
        <v>7218</v>
      </c>
      <c r="C1520" s="103">
        <v>4886</v>
      </c>
      <c r="D1520" s="106">
        <v>0.3</v>
      </c>
      <c r="E1520" s="103">
        <f t="shared" si="48"/>
        <v>3420.2</v>
      </c>
    </row>
    <row r="1521" spans="1:5">
      <c r="A1521" s="2">
        <v>69302</v>
      </c>
      <c r="B1521" t="s">
        <v>7219</v>
      </c>
      <c r="C1521" s="103">
        <v>1782</v>
      </c>
      <c r="D1521" s="106">
        <v>0.3</v>
      </c>
      <c r="E1521" s="103">
        <f t="shared" si="48"/>
        <v>1247.3999999999999</v>
      </c>
    </row>
    <row r="1522" spans="1:5">
      <c r="A1522" s="2">
        <v>69303</v>
      </c>
      <c r="B1522" t="s">
        <v>6105</v>
      </c>
      <c r="C1522" s="103">
        <v>1227</v>
      </c>
      <c r="D1522" s="106">
        <v>0.3</v>
      </c>
      <c r="E1522" s="103">
        <f t="shared" si="48"/>
        <v>858.9</v>
      </c>
    </row>
    <row r="1523" spans="1:5">
      <c r="A1523" s="2">
        <v>69304</v>
      </c>
      <c r="B1523" t="s">
        <v>7220</v>
      </c>
      <c r="C1523" s="103">
        <v>2324</v>
      </c>
      <c r="D1523" s="106">
        <v>0.3</v>
      </c>
      <c r="E1523" s="103">
        <f t="shared" si="48"/>
        <v>1626.8</v>
      </c>
    </row>
    <row r="1524" spans="1:5">
      <c r="A1524" s="2">
        <v>69306</v>
      </c>
      <c r="B1524" t="s">
        <v>7221</v>
      </c>
      <c r="C1524" s="103">
        <v>305</v>
      </c>
      <c r="D1524" s="106">
        <v>0.3</v>
      </c>
      <c r="E1524" s="103">
        <f t="shared" si="48"/>
        <v>213.5</v>
      </c>
    </row>
    <row r="1525" spans="1:5">
      <c r="A1525" s="2">
        <v>69307</v>
      </c>
      <c r="B1525" t="s">
        <v>7222</v>
      </c>
      <c r="C1525" s="103">
        <v>2170</v>
      </c>
      <c r="D1525" s="106">
        <v>0.3</v>
      </c>
      <c r="E1525" s="103">
        <f t="shared" si="48"/>
        <v>1519</v>
      </c>
    </row>
    <row r="1526" spans="1:5">
      <c r="A1526" s="2">
        <v>69308</v>
      </c>
      <c r="B1526" t="s">
        <v>7223</v>
      </c>
      <c r="C1526" s="103">
        <v>2487</v>
      </c>
      <c r="D1526" s="106">
        <v>0.3</v>
      </c>
      <c r="E1526" s="103">
        <f t="shared" si="48"/>
        <v>1740.8999999999999</v>
      </c>
    </row>
    <row r="1527" spans="1:5">
      <c r="A1527" s="2">
        <v>69309</v>
      </c>
      <c r="B1527" t="s">
        <v>7224</v>
      </c>
      <c r="C1527" s="103">
        <v>2912</v>
      </c>
      <c r="D1527" s="106">
        <v>0.3</v>
      </c>
      <c r="E1527" s="103">
        <f t="shared" si="48"/>
        <v>2038.3999999999999</v>
      </c>
    </row>
    <row r="1528" spans="1:5">
      <c r="A1528" s="2">
        <v>69310</v>
      </c>
      <c r="B1528" t="s">
        <v>7225</v>
      </c>
      <c r="C1528" s="103">
        <v>3230</v>
      </c>
      <c r="D1528" s="106">
        <v>0.3</v>
      </c>
      <c r="E1528" s="103">
        <f t="shared" si="48"/>
        <v>2261</v>
      </c>
    </row>
    <row r="1529" spans="1:5">
      <c r="A1529" s="2">
        <v>69311</v>
      </c>
      <c r="B1529" t="s">
        <v>7226</v>
      </c>
      <c r="C1529" s="103">
        <v>3504</v>
      </c>
      <c r="D1529" s="106">
        <v>0.3</v>
      </c>
      <c r="E1529" s="103">
        <f t="shared" si="48"/>
        <v>2452.7999999999997</v>
      </c>
    </row>
    <row r="1530" spans="1:5">
      <c r="A1530" s="2">
        <v>69315</v>
      </c>
      <c r="B1530" t="s">
        <v>7227</v>
      </c>
      <c r="C1530" s="103">
        <v>2321</v>
      </c>
      <c r="D1530" s="106">
        <v>0.3</v>
      </c>
      <c r="E1530" s="103">
        <f t="shared" si="48"/>
        <v>1624.6999999999998</v>
      </c>
    </row>
    <row r="1531" spans="1:5">
      <c r="A1531" s="2">
        <v>69316</v>
      </c>
      <c r="B1531" t="s">
        <v>7228</v>
      </c>
      <c r="C1531" s="103">
        <v>2355</v>
      </c>
      <c r="D1531" s="106">
        <v>0.3</v>
      </c>
      <c r="E1531" s="103">
        <f t="shared" si="48"/>
        <v>1648.5</v>
      </c>
    </row>
    <row r="1532" spans="1:5">
      <c r="A1532" s="2">
        <v>69317</v>
      </c>
      <c r="B1532" t="s">
        <v>7229</v>
      </c>
      <c r="C1532" s="103">
        <v>2382</v>
      </c>
      <c r="D1532" s="106">
        <v>0.3</v>
      </c>
      <c r="E1532" s="103">
        <f t="shared" si="48"/>
        <v>1667.3999999999999</v>
      </c>
    </row>
    <row r="1533" spans="1:5">
      <c r="A1533" s="2">
        <v>69318</v>
      </c>
      <c r="B1533" t="s">
        <v>7230</v>
      </c>
      <c r="C1533" s="103">
        <v>3721</v>
      </c>
      <c r="D1533" s="106">
        <v>0.3</v>
      </c>
      <c r="E1533" s="103">
        <f t="shared" ref="E1533:E1596" si="49">C1533*0.7</f>
        <v>2604.6999999999998</v>
      </c>
    </row>
    <row r="1534" spans="1:5">
      <c r="A1534" s="2">
        <v>69319</v>
      </c>
      <c r="B1534" t="s">
        <v>7231</v>
      </c>
      <c r="C1534" s="103">
        <v>4164</v>
      </c>
      <c r="D1534" s="106">
        <v>0.3</v>
      </c>
      <c r="E1534" s="103">
        <f t="shared" si="49"/>
        <v>2914.7999999999997</v>
      </c>
    </row>
    <row r="1535" spans="1:5">
      <c r="A1535" s="2">
        <v>69327</v>
      </c>
      <c r="B1535" t="s">
        <v>7232</v>
      </c>
      <c r="C1535" s="103">
        <v>2227</v>
      </c>
      <c r="D1535" s="106">
        <v>0.3</v>
      </c>
      <c r="E1535" s="103">
        <f t="shared" si="49"/>
        <v>1558.8999999999999</v>
      </c>
    </row>
    <row r="1536" spans="1:5">
      <c r="A1536" s="2">
        <v>69328</v>
      </c>
      <c r="B1536" t="s">
        <v>7233</v>
      </c>
      <c r="C1536" s="103">
        <v>2174</v>
      </c>
      <c r="D1536" s="106">
        <v>0.3</v>
      </c>
      <c r="E1536" s="103">
        <f t="shared" si="49"/>
        <v>1521.8</v>
      </c>
    </row>
    <row r="1537" spans="1:5">
      <c r="A1537" s="2">
        <v>69329</v>
      </c>
      <c r="B1537" t="s">
        <v>7234</v>
      </c>
      <c r="C1537" s="103">
        <v>2769</v>
      </c>
      <c r="D1537" s="106">
        <v>0.3</v>
      </c>
      <c r="E1537" s="103">
        <f t="shared" si="49"/>
        <v>1938.3</v>
      </c>
    </row>
    <row r="1538" spans="1:5">
      <c r="A1538" s="2">
        <v>69330</v>
      </c>
      <c r="B1538" t="s">
        <v>7235</v>
      </c>
      <c r="C1538" s="103">
        <v>2167</v>
      </c>
      <c r="D1538" s="106">
        <v>0.3</v>
      </c>
      <c r="E1538" s="103">
        <f t="shared" si="49"/>
        <v>1516.8999999999999</v>
      </c>
    </row>
    <row r="1539" spans="1:5">
      <c r="A1539" s="2">
        <v>69331</v>
      </c>
      <c r="B1539" t="s">
        <v>7236</v>
      </c>
      <c r="C1539" s="103">
        <v>2709</v>
      </c>
      <c r="D1539" s="106">
        <v>0.3</v>
      </c>
      <c r="E1539" s="103">
        <f t="shared" si="49"/>
        <v>1896.3</v>
      </c>
    </row>
    <row r="1540" spans="1:5">
      <c r="A1540" s="2">
        <v>69332</v>
      </c>
      <c r="B1540" t="s">
        <v>7237</v>
      </c>
      <c r="C1540" s="103">
        <v>2933</v>
      </c>
      <c r="D1540" s="106">
        <v>0.3</v>
      </c>
      <c r="E1540" s="103">
        <f t="shared" si="49"/>
        <v>2053.1</v>
      </c>
    </row>
    <row r="1541" spans="1:5">
      <c r="A1541" s="2">
        <v>69334</v>
      </c>
      <c r="B1541" t="s">
        <v>7238</v>
      </c>
      <c r="C1541" s="103">
        <v>2082</v>
      </c>
      <c r="D1541" s="106">
        <v>0.3</v>
      </c>
      <c r="E1541" s="103">
        <f t="shared" si="49"/>
        <v>1457.3999999999999</v>
      </c>
    </row>
    <row r="1542" spans="1:5">
      <c r="A1542" s="2">
        <v>69335</v>
      </c>
      <c r="B1542" t="s">
        <v>7239</v>
      </c>
      <c r="C1542" s="103">
        <v>3201</v>
      </c>
      <c r="D1542" s="106">
        <v>0.3</v>
      </c>
      <c r="E1542" s="103">
        <f t="shared" si="49"/>
        <v>2240.6999999999998</v>
      </c>
    </row>
    <row r="1543" spans="1:5">
      <c r="A1543" s="2">
        <v>69336</v>
      </c>
      <c r="B1543" t="s">
        <v>7240</v>
      </c>
      <c r="C1543" s="103">
        <v>14062</v>
      </c>
      <c r="D1543" s="106">
        <v>0.3</v>
      </c>
      <c r="E1543" s="103">
        <f t="shared" si="49"/>
        <v>9843.4</v>
      </c>
    </row>
    <row r="1544" spans="1:5">
      <c r="A1544" s="2">
        <v>69338</v>
      </c>
      <c r="B1544" t="s">
        <v>7241</v>
      </c>
      <c r="C1544" s="103">
        <v>6161</v>
      </c>
      <c r="D1544" s="106">
        <v>0.3</v>
      </c>
      <c r="E1544" s="103">
        <f t="shared" si="49"/>
        <v>4312.7</v>
      </c>
    </row>
    <row r="1545" spans="1:5">
      <c r="A1545" s="2">
        <v>69339</v>
      </c>
      <c r="B1545" t="s">
        <v>7242</v>
      </c>
      <c r="C1545" s="103">
        <v>1262</v>
      </c>
      <c r="D1545" s="106">
        <v>0.3</v>
      </c>
      <c r="E1545" s="103">
        <f t="shared" si="49"/>
        <v>883.4</v>
      </c>
    </row>
    <row r="1546" spans="1:5">
      <c r="A1546" s="2">
        <v>69340</v>
      </c>
      <c r="B1546" t="s">
        <v>7243</v>
      </c>
      <c r="C1546" s="103">
        <v>1722</v>
      </c>
      <c r="D1546" s="106">
        <v>0.3</v>
      </c>
      <c r="E1546" s="103">
        <f t="shared" si="49"/>
        <v>1205.3999999999999</v>
      </c>
    </row>
    <row r="1547" spans="1:5">
      <c r="A1547" s="2">
        <v>69341</v>
      </c>
      <c r="B1547" t="s">
        <v>6082</v>
      </c>
      <c r="C1547" s="103">
        <v>80</v>
      </c>
      <c r="D1547" s="106">
        <v>0.3</v>
      </c>
      <c r="E1547" s="103">
        <f t="shared" si="49"/>
        <v>56</v>
      </c>
    </row>
    <row r="1548" spans="1:5">
      <c r="A1548" s="2">
        <v>69344</v>
      </c>
      <c r="B1548" t="s">
        <v>7244</v>
      </c>
      <c r="C1548" s="103">
        <v>7316</v>
      </c>
      <c r="D1548" s="106">
        <v>0.3</v>
      </c>
      <c r="E1548" s="103">
        <f t="shared" si="49"/>
        <v>5121.2</v>
      </c>
    </row>
    <row r="1549" spans="1:5">
      <c r="A1549" s="2">
        <v>69345</v>
      </c>
      <c r="B1549" t="s">
        <v>7245</v>
      </c>
      <c r="C1549" s="103">
        <v>5541</v>
      </c>
      <c r="D1549" s="106">
        <v>0.3</v>
      </c>
      <c r="E1549" s="103">
        <f t="shared" si="49"/>
        <v>3878.7</v>
      </c>
    </row>
    <row r="1550" spans="1:5">
      <c r="A1550" s="2">
        <v>69348</v>
      </c>
      <c r="B1550" t="s">
        <v>7246</v>
      </c>
      <c r="C1550" s="103">
        <v>8603</v>
      </c>
      <c r="D1550" s="106">
        <v>0.3</v>
      </c>
      <c r="E1550" s="103">
        <f t="shared" si="49"/>
        <v>6022.0999999999995</v>
      </c>
    </row>
    <row r="1551" spans="1:5">
      <c r="A1551" s="2">
        <v>69350</v>
      </c>
      <c r="B1551" t="s">
        <v>7247</v>
      </c>
      <c r="C1551" s="103">
        <v>1246</v>
      </c>
      <c r="D1551" s="106">
        <v>0.3</v>
      </c>
      <c r="E1551" s="103">
        <f t="shared" si="49"/>
        <v>872.19999999999993</v>
      </c>
    </row>
    <row r="1552" spans="1:5">
      <c r="A1552" s="2">
        <v>69351</v>
      </c>
      <c r="B1552" t="s">
        <v>7248</v>
      </c>
      <c r="C1552" s="103">
        <v>10313</v>
      </c>
      <c r="D1552" s="106">
        <v>0.3</v>
      </c>
      <c r="E1552" s="103">
        <f t="shared" si="49"/>
        <v>7219.0999999999995</v>
      </c>
    </row>
    <row r="1553" spans="1:5">
      <c r="A1553" s="2">
        <v>69372</v>
      </c>
      <c r="B1553" t="s">
        <v>7249</v>
      </c>
      <c r="C1553" s="103">
        <v>1941</v>
      </c>
      <c r="D1553" s="106">
        <v>0.3</v>
      </c>
      <c r="E1553" s="103">
        <f t="shared" si="49"/>
        <v>1358.6999999999998</v>
      </c>
    </row>
    <row r="1554" spans="1:5">
      <c r="A1554" s="2">
        <v>69373</v>
      </c>
      <c r="B1554" t="s">
        <v>7250</v>
      </c>
      <c r="C1554" s="103">
        <v>129</v>
      </c>
      <c r="D1554" s="106">
        <v>0.3</v>
      </c>
      <c r="E1554" s="103">
        <f t="shared" si="49"/>
        <v>90.3</v>
      </c>
    </row>
    <row r="1555" spans="1:5">
      <c r="A1555" s="2">
        <v>69378</v>
      </c>
      <c r="B1555" t="s">
        <v>7251</v>
      </c>
      <c r="C1555" s="103">
        <v>2117</v>
      </c>
      <c r="D1555" s="106">
        <v>0.3</v>
      </c>
      <c r="E1555" s="103">
        <f t="shared" si="49"/>
        <v>1481.8999999999999</v>
      </c>
    </row>
    <row r="1556" spans="1:5">
      <c r="A1556" s="2">
        <v>69379</v>
      </c>
      <c r="B1556" t="s">
        <v>7252</v>
      </c>
      <c r="C1556" s="103">
        <v>2141</v>
      </c>
      <c r="D1556" s="106">
        <v>0.3</v>
      </c>
      <c r="E1556" s="103">
        <f t="shared" si="49"/>
        <v>1498.6999999999998</v>
      </c>
    </row>
    <row r="1557" spans="1:5">
      <c r="A1557" s="2">
        <v>69380</v>
      </c>
      <c r="B1557" t="s">
        <v>7253</v>
      </c>
      <c r="C1557" s="103">
        <v>2432</v>
      </c>
      <c r="D1557" s="106">
        <v>0.3</v>
      </c>
      <c r="E1557" s="103">
        <f t="shared" si="49"/>
        <v>1702.3999999999999</v>
      </c>
    </row>
    <row r="1558" spans="1:5">
      <c r="A1558" s="2">
        <v>69381</v>
      </c>
      <c r="B1558" t="s">
        <v>7254</v>
      </c>
      <c r="C1558" s="103">
        <v>2745</v>
      </c>
      <c r="D1558" s="106">
        <v>0.3</v>
      </c>
      <c r="E1558" s="103">
        <f t="shared" si="49"/>
        <v>1921.4999999999998</v>
      </c>
    </row>
    <row r="1559" spans="1:5">
      <c r="A1559" s="2">
        <v>69382</v>
      </c>
      <c r="B1559" t="s">
        <v>7255</v>
      </c>
      <c r="C1559" s="103">
        <v>2777</v>
      </c>
      <c r="D1559" s="106">
        <v>0.3</v>
      </c>
      <c r="E1559" s="103">
        <f t="shared" si="49"/>
        <v>1943.8999999999999</v>
      </c>
    </row>
    <row r="1560" spans="1:5">
      <c r="A1560" s="2">
        <v>69383</v>
      </c>
      <c r="B1560" t="s">
        <v>7256</v>
      </c>
      <c r="C1560" s="103">
        <v>3139</v>
      </c>
      <c r="D1560" s="106">
        <v>0.3</v>
      </c>
      <c r="E1560" s="103">
        <f t="shared" si="49"/>
        <v>2197.2999999999997</v>
      </c>
    </row>
    <row r="1561" spans="1:5">
      <c r="A1561" s="2">
        <v>69384</v>
      </c>
      <c r="B1561" t="s">
        <v>7257</v>
      </c>
      <c r="C1561" s="103">
        <v>3734</v>
      </c>
      <c r="D1561" s="106">
        <v>0.3</v>
      </c>
      <c r="E1561" s="103">
        <f t="shared" si="49"/>
        <v>2613.7999999999997</v>
      </c>
    </row>
    <row r="1562" spans="1:5">
      <c r="A1562" s="2">
        <v>69385</v>
      </c>
      <c r="B1562" t="s">
        <v>7258</v>
      </c>
      <c r="C1562" s="103">
        <v>3844</v>
      </c>
      <c r="D1562" s="106">
        <v>0.3</v>
      </c>
      <c r="E1562" s="103">
        <f t="shared" si="49"/>
        <v>2690.7999999999997</v>
      </c>
    </row>
    <row r="1563" spans="1:5">
      <c r="A1563" s="2">
        <v>69386</v>
      </c>
      <c r="B1563" t="s">
        <v>7259</v>
      </c>
      <c r="C1563" s="103">
        <v>4189</v>
      </c>
      <c r="D1563" s="106">
        <v>0.3</v>
      </c>
      <c r="E1563" s="103">
        <f t="shared" si="49"/>
        <v>2932.2999999999997</v>
      </c>
    </row>
    <row r="1564" spans="1:5">
      <c r="A1564" s="2">
        <v>69389</v>
      </c>
      <c r="B1564" t="s">
        <v>7260</v>
      </c>
      <c r="C1564" s="103">
        <v>3060</v>
      </c>
      <c r="D1564" s="106">
        <v>0.3</v>
      </c>
      <c r="E1564" s="103">
        <f t="shared" si="49"/>
        <v>2142</v>
      </c>
    </row>
    <row r="1565" spans="1:5">
      <c r="A1565" s="2">
        <v>69390</v>
      </c>
      <c r="B1565" t="s">
        <v>7261</v>
      </c>
      <c r="C1565" s="103">
        <v>3259</v>
      </c>
      <c r="D1565" s="106">
        <v>0.3</v>
      </c>
      <c r="E1565" s="103">
        <f t="shared" si="49"/>
        <v>2281.2999999999997</v>
      </c>
    </row>
    <row r="1566" spans="1:5">
      <c r="A1566" s="2">
        <v>69391</v>
      </c>
      <c r="B1566" t="s">
        <v>7262</v>
      </c>
      <c r="C1566" s="103">
        <v>3259</v>
      </c>
      <c r="D1566" s="106">
        <v>0.3</v>
      </c>
      <c r="E1566" s="103">
        <f t="shared" si="49"/>
        <v>2281.2999999999997</v>
      </c>
    </row>
    <row r="1567" spans="1:5">
      <c r="A1567" s="2">
        <v>69393</v>
      </c>
      <c r="B1567" t="s">
        <v>7263</v>
      </c>
      <c r="C1567" s="103">
        <v>3246</v>
      </c>
      <c r="D1567" s="106">
        <v>0.3</v>
      </c>
      <c r="E1567" s="103">
        <f t="shared" si="49"/>
        <v>2272.1999999999998</v>
      </c>
    </row>
    <row r="1568" spans="1:5">
      <c r="A1568" s="2">
        <v>69394</v>
      </c>
      <c r="B1568" t="s">
        <v>7264</v>
      </c>
      <c r="C1568" s="103">
        <v>3249</v>
      </c>
      <c r="D1568" s="106">
        <v>0.3</v>
      </c>
      <c r="E1568" s="103">
        <f t="shared" si="49"/>
        <v>2274.2999999999997</v>
      </c>
    </row>
    <row r="1569" spans="1:5">
      <c r="A1569" s="2">
        <v>69396</v>
      </c>
      <c r="B1569" t="s">
        <v>7265</v>
      </c>
      <c r="C1569" s="103">
        <v>7465</v>
      </c>
      <c r="D1569" s="106">
        <v>0.3</v>
      </c>
      <c r="E1569" s="103">
        <f t="shared" si="49"/>
        <v>5225.5</v>
      </c>
    </row>
    <row r="1570" spans="1:5">
      <c r="A1570" s="2">
        <v>69397</v>
      </c>
      <c r="B1570" t="s">
        <v>7266</v>
      </c>
      <c r="C1570" s="103">
        <v>5874</v>
      </c>
      <c r="D1570" s="106">
        <v>0.3</v>
      </c>
      <c r="E1570" s="103">
        <f t="shared" si="49"/>
        <v>4111.8</v>
      </c>
    </row>
    <row r="1571" spans="1:5">
      <c r="A1571" s="2">
        <v>69398</v>
      </c>
      <c r="B1571" t="s">
        <v>7267</v>
      </c>
      <c r="C1571" s="103">
        <v>9125</v>
      </c>
      <c r="D1571" s="106">
        <v>0.3</v>
      </c>
      <c r="E1571" s="103">
        <f t="shared" si="49"/>
        <v>6387.5</v>
      </c>
    </row>
    <row r="1572" spans="1:5">
      <c r="A1572" s="2">
        <v>69399</v>
      </c>
      <c r="B1572" t="s">
        <v>7268</v>
      </c>
      <c r="C1572" s="103">
        <v>2446</v>
      </c>
      <c r="D1572" s="106">
        <v>0.3</v>
      </c>
      <c r="E1572" s="103">
        <f t="shared" si="49"/>
        <v>1712.1999999999998</v>
      </c>
    </row>
    <row r="1573" spans="1:5">
      <c r="A1573" s="2">
        <v>69400</v>
      </c>
      <c r="B1573" t="s">
        <v>7269</v>
      </c>
      <c r="C1573" s="103">
        <v>3506</v>
      </c>
      <c r="D1573" s="106">
        <v>0.3</v>
      </c>
      <c r="E1573" s="103">
        <f t="shared" si="49"/>
        <v>2454.1999999999998</v>
      </c>
    </row>
    <row r="1574" spans="1:5">
      <c r="A1574" s="2">
        <v>69401</v>
      </c>
      <c r="B1574" t="s">
        <v>7270</v>
      </c>
      <c r="C1574" s="103">
        <v>4615</v>
      </c>
      <c r="D1574" s="106">
        <v>0.3</v>
      </c>
      <c r="E1574" s="103">
        <f t="shared" si="49"/>
        <v>3230.5</v>
      </c>
    </row>
    <row r="1575" spans="1:5">
      <c r="A1575" s="2">
        <v>69402</v>
      </c>
      <c r="B1575" t="s">
        <v>7271</v>
      </c>
      <c r="C1575" s="103">
        <v>2084</v>
      </c>
      <c r="D1575" s="106">
        <v>0.3</v>
      </c>
      <c r="E1575" s="103">
        <f t="shared" si="49"/>
        <v>1458.8</v>
      </c>
    </row>
    <row r="1576" spans="1:5">
      <c r="A1576" s="2">
        <v>69403</v>
      </c>
      <c r="B1576" t="s">
        <v>7272</v>
      </c>
      <c r="C1576" s="103">
        <v>4172</v>
      </c>
      <c r="D1576" s="106">
        <v>0.3</v>
      </c>
      <c r="E1576" s="103">
        <f t="shared" si="49"/>
        <v>2920.3999999999996</v>
      </c>
    </row>
    <row r="1577" spans="1:5">
      <c r="A1577" s="2">
        <v>69404</v>
      </c>
      <c r="B1577" t="s">
        <v>7273</v>
      </c>
      <c r="C1577" s="103">
        <v>4172</v>
      </c>
      <c r="D1577" s="106">
        <v>0.3</v>
      </c>
      <c r="E1577" s="103">
        <f t="shared" si="49"/>
        <v>2920.3999999999996</v>
      </c>
    </row>
    <row r="1578" spans="1:5">
      <c r="A1578" s="2">
        <v>69405</v>
      </c>
      <c r="B1578" t="s">
        <v>7274</v>
      </c>
      <c r="C1578" s="103">
        <v>1899</v>
      </c>
      <c r="D1578" s="106">
        <v>0.3</v>
      </c>
      <c r="E1578" s="103">
        <f t="shared" si="49"/>
        <v>1329.3</v>
      </c>
    </row>
    <row r="1579" spans="1:5">
      <c r="A1579" s="2">
        <v>69406</v>
      </c>
      <c r="B1579" t="s">
        <v>7275</v>
      </c>
      <c r="C1579" s="103">
        <v>4172</v>
      </c>
      <c r="D1579" s="106">
        <v>0.3</v>
      </c>
      <c r="E1579" s="103">
        <f t="shared" si="49"/>
        <v>2920.3999999999996</v>
      </c>
    </row>
    <row r="1580" spans="1:5">
      <c r="A1580" s="2">
        <v>69407</v>
      </c>
      <c r="B1580" t="s">
        <v>7276</v>
      </c>
      <c r="C1580" s="103">
        <v>3876</v>
      </c>
      <c r="D1580" s="106">
        <v>0.3</v>
      </c>
      <c r="E1580" s="103">
        <f t="shared" si="49"/>
        <v>2713.2</v>
      </c>
    </row>
    <row r="1581" spans="1:5">
      <c r="A1581" s="2">
        <v>69408</v>
      </c>
      <c r="B1581" t="s">
        <v>7277</v>
      </c>
      <c r="C1581" s="103">
        <v>3140</v>
      </c>
      <c r="D1581" s="106">
        <v>0.3</v>
      </c>
      <c r="E1581" s="103">
        <f t="shared" si="49"/>
        <v>2198</v>
      </c>
    </row>
    <row r="1582" spans="1:5">
      <c r="A1582" s="2">
        <v>69409</v>
      </c>
      <c r="B1582" t="s">
        <v>7278</v>
      </c>
      <c r="C1582" s="103">
        <v>9895</v>
      </c>
      <c r="D1582" s="106">
        <v>0.3</v>
      </c>
      <c r="E1582" s="103">
        <f t="shared" si="49"/>
        <v>6926.5</v>
      </c>
    </row>
    <row r="1583" spans="1:5">
      <c r="A1583" s="2">
        <v>69410</v>
      </c>
      <c r="B1583" t="s">
        <v>7279</v>
      </c>
      <c r="C1583" s="103">
        <v>4569</v>
      </c>
      <c r="D1583" s="106">
        <v>0.3</v>
      </c>
      <c r="E1583" s="103">
        <f t="shared" si="49"/>
        <v>3198.2999999999997</v>
      </c>
    </row>
    <row r="1584" spans="1:5">
      <c r="A1584" s="2">
        <v>69411</v>
      </c>
      <c r="B1584" t="s">
        <v>7280</v>
      </c>
      <c r="C1584" s="103">
        <v>2032</v>
      </c>
      <c r="D1584" s="106">
        <v>0.3</v>
      </c>
      <c r="E1584" s="103">
        <f t="shared" si="49"/>
        <v>1422.3999999999999</v>
      </c>
    </row>
    <row r="1585" spans="1:5">
      <c r="A1585" s="2">
        <v>69413</v>
      </c>
      <c r="B1585" t="s">
        <v>7281</v>
      </c>
      <c r="C1585" s="103">
        <v>937</v>
      </c>
      <c r="D1585" s="106">
        <v>0.3</v>
      </c>
      <c r="E1585" s="103">
        <f t="shared" si="49"/>
        <v>655.9</v>
      </c>
    </row>
    <row r="1586" spans="1:5">
      <c r="A1586" s="2">
        <v>69422</v>
      </c>
      <c r="B1586" t="s">
        <v>7282</v>
      </c>
      <c r="C1586" s="103">
        <v>299</v>
      </c>
      <c r="D1586" s="106">
        <v>0.3</v>
      </c>
      <c r="E1586" s="103">
        <f t="shared" si="49"/>
        <v>209.29999999999998</v>
      </c>
    </row>
    <row r="1587" spans="1:5">
      <c r="A1587" s="2">
        <v>69432</v>
      </c>
      <c r="B1587" t="s">
        <v>7283</v>
      </c>
      <c r="C1587" s="103">
        <v>2610</v>
      </c>
      <c r="D1587" s="106">
        <v>0.3</v>
      </c>
      <c r="E1587" s="103">
        <f t="shared" si="49"/>
        <v>1826.9999999999998</v>
      </c>
    </row>
    <row r="1588" spans="1:5">
      <c r="A1588" s="2">
        <v>69433</v>
      </c>
      <c r="B1588" t="s">
        <v>7284</v>
      </c>
      <c r="C1588" s="103">
        <v>4912</v>
      </c>
      <c r="D1588" s="106">
        <v>0.3</v>
      </c>
      <c r="E1588" s="103">
        <f t="shared" si="49"/>
        <v>3438.3999999999996</v>
      </c>
    </row>
    <row r="1589" spans="1:5">
      <c r="A1589" s="2">
        <v>69434</v>
      </c>
      <c r="B1589" t="s">
        <v>7285</v>
      </c>
      <c r="C1589" s="103">
        <v>866</v>
      </c>
      <c r="D1589" s="106">
        <v>0.3</v>
      </c>
      <c r="E1589" s="103">
        <f t="shared" si="49"/>
        <v>606.19999999999993</v>
      </c>
    </row>
    <row r="1590" spans="1:5">
      <c r="A1590" s="2">
        <v>69435</v>
      </c>
      <c r="B1590" t="s">
        <v>7286</v>
      </c>
      <c r="C1590" s="103">
        <v>2821</v>
      </c>
      <c r="D1590" s="106">
        <v>0.3</v>
      </c>
      <c r="E1590" s="103">
        <f t="shared" si="49"/>
        <v>1974.6999999999998</v>
      </c>
    </row>
    <row r="1591" spans="1:5">
      <c r="A1591" s="2">
        <v>69436</v>
      </c>
      <c r="B1591" t="s">
        <v>7287</v>
      </c>
      <c r="C1591" s="103">
        <v>7674</v>
      </c>
      <c r="D1591" s="106">
        <v>0.3</v>
      </c>
      <c r="E1591" s="103">
        <f t="shared" si="49"/>
        <v>5371.7999999999993</v>
      </c>
    </row>
    <row r="1592" spans="1:5">
      <c r="A1592" s="2">
        <v>69437</v>
      </c>
      <c r="B1592" t="s">
        <v>7288</v>
      </c>
      <c r="C1592" s="103">
        <v>7086</v>
      </c>
      <c r="D1592" s="106">
        <v>0.3</v>
      </c>
      <c r="E1592" s="103">
        <f t="shared" si="49"/>
        <v>4960.2</v>
      </c>
    </row>
    <row r="1593" spans="1:5">
      <c r="A1593" s="2">
        <v>69438</v>
      </c>
      <c r="B1593" t="s">
        <v>7289</v>
      </c>
      <c r="C1593" s="103">
        <v>2594</v>
      </c>
      <c r="D1593" s="106">
        <v>0.3</v>
      </c>
      <c r="E1593" s="103">
        <f t="shared" si="49"/>
        <v>1815.8</v>
      </c>
    </row>
    <row r="1594" spans="1:5">
      <c r="A1594" s="2">
        <v>69439</v>
      </c>
      <c r="B1594" t="s">
        <v>7290</v>
      </c>
      <c r="C1594" s="103">
        <v>6951</v>
      </c>
      <c r="D1594" s="106">
        <v>0.3</v>
      </c>
      <c r="E1594" s="103">
        <f t="shared" si="49"/>
        <v>4865.7</v>
      </c>
    </row>
    <row r="1595" spans="1:5">
      <c r="A1595" s="2">
        <v>69440</v>
      </c>
      <c r="B1595" t="s">
        <v>7291</v>
      </c>
      <c r="C1595" s="103">
        <v>11805</v>
      </c>
      <c r="D1595" s="106">
        <v>0.3</v>
      </c>
      <c r="E1595" s="103">
        <f t="shared" si="49"/>
        <v>8263.5</v>
      </c>
    </row>
    <row r="1596" spans="1:5">
      <c r="A1596" s="2">
        <v>69441</v>
      </c>
      <c r="B1596" t="s">
        <v>7292</v>
      </c>
      <c r="C1596" s="103">
        <v>7337</v>
      </c>
      <c r="D1596" s="106">
        <v>0.3</v>
      </c>
      <c r="E1596" s="103">
        <f t="shared" si="49"/>
        <v>5135.8999999999996</v>
      </c>
    </row>
    <row r="1597" spans="1:5">
      <c r="A1597" s="2">
        <v>69442</v>
      </c>
      <c r="B1597" t="s">
        <v>7293</v>
      </c>
      <c r="C1597" s="103">
        <v>3117</v>
      </c>
      <c r="D1597" s="106">
        <v>0.3</v>
      </c>
      <c r="E1597" s="103">
        <f t="shared" ref="E1597:E1660" si="50">C1597*0.7</f>
        <v>2181.8999999999996</v>
      </c>
    </row>
    <row r="1598" spans="1:5">
      <c r="A1598" s="2">
        <v>69443</v>
      </c>
      <c r="B1598" t="s">
        <v>7294</v>
      </c>
      <c r="C1598" s="103">
        <v>5265</v>
      </c>
      <c r="D1598" s="106">
        <v>0.3</v>
      </c>
      <c r="E1598" s="103">
        <f t="shared" si="50"/>
        <v>3685.4999999999995</v>
      </c>
    </row>
    <row r="1599" spans="1:5">
      <c r="A1599" s="2">
        <v>69444</v>
      </c>
      <c r="B1599" t="s">
        <v>7295</v>
      </c>
      <c r="C1599" s="103">
        <v>10119</v>
      </c>
      <c r="D1599" s="106">
        <v>0.3</v>
      </c>
      <c r="E1599" s="103">
        <f t="shared" si="50"/>
        <v>7083.2999999999993</v>
      </c>
    </row>
    <row r="1600" spans="1:5">
      <c r="A1600" s="2">
        <v>69445</v>
      </c>
      <c r="B1600" t="s">
        <v>7296</v>
      </c>
      <c r="C1600" s="103">
        <v>4830</v>
      </c>
      <c r="D1600" s="106">
        <v>0.3</v>
      </c>
      <c r="E1600" s="103">
        <f t="shared" si="50"/>
        <v>3381</v>
      </c>
    </row>
    <row r="1601" spans="1:5">
      <c r="A1601" s="2">
        <v>69446</v>
      </c>
      <c r="B1601" t="s">
        <v>7297</v>
      </c>
      <c r="C1601" s="103">
        <v>866</v>
      </c>
      <c r="D1601" s="106">
        <v>0.3</v>
      </c>
      <c r="E1601" s="103">
        <f t="shared" si="50"/>
        <v>606.19999999999993</v>
      </c>
    </row>
    <row r="1602" spans="1:5">
      <c r="A1602" s="2">
        <v>69447</v>
      </c>
      <c r="B1602" t="s">
        <v>7298</v>
      </c>
      <c r="C1602" s="103">
        <v>2821</v>
      </c>
      <c r="D1602" s="106">
        <v>0.3</v>
      </c>
      <c r="E1602" s="103">
        <f t="shared" si="50"/>
        <v>1974.6999999999998</v>
      </c>
    </row>
    <row r="1603" spans="1:5">
      <c r="A1603" s="2">
        <v>69448</v>
      </c>
      <c r="B1603" t="s">
        <v>7299</v>
      </c>
      <c r="C1603" s="103">
        <v>7674</v>
      </c>
      <c r="D1603" s="106">
        <v>0.3</v>
      </c>
      <c r="E1603" s="103">
        <f t="shared" si="50"/>
        <v>5371.7999999999993</v>
      </c>
    </row>
    <row r="1604" spans="1:5">
      <c r="A1604" s="2">
        <v>69449</v>
      </c>
      <c r="B1604" t="s">
        <v>7300</v>
      </c>
      <c r="C1604" s="103">
        <v>9088</v>
      </c>
      <c r="D1604" s="106">
        <v>0.3</v>
      </c>
      <c r="E1604" s="103">
        <f t="shared" si="50"/>
        <v>6361.5999999999995</v>
      </c>
    </row>
    <row r="1605" spans="1:5">
      <c r="A1605" s="2">
        <v>69450</v>
      </c>
      <c r="B1605" t="s">
        <v>7301</v>
      </c>
      <c r="C1605" s="103">
        <v>3960</v>
      </c>
      <c r="D1605" s="106">
        <v>0.3</v>
      </c>
      <c r="E1605" s="103">
        <f t="shared" si="50"/>
        <v>2772</v>
      </c>
    </row>
    <row r="1606" spans="1:5">
      <c r="A1606" s="2">
        <v>69451</v>
      </c>
      <c r="B1606" t="s">
        <v>7302</v>
      </c>
      <c r="C1606" s="103">
        <v>8452</v>
      </c>
      <c r="D1606" s="106">
        <v>0.3</v>
      </c>
      <c r="E1606" s="103">
        <f t="shared" si="50"/>
        <v>5916.4</v>
      </c>
    </row>
    <row r="1607" spans="1:5">
      <c r="A1607" s="2">
        <v>69452</v>
      </c>
      <c r="B1607" t="s">
        <v>7303</v>
      </c>
      <c r="C1607" s="103">
        <v>16668</v>
      </c>
      <c r="D1607" s="106">
        <v>0.3</v>
      </c>
      <c r="E1607" s="103">
        <f t="shared" si="50"/>
        <v>11667.599999999999</v>
      </c>
    </row>
    <row r="1608" spans="1:5">
      <c r="A1608" s="2">
        <v>69453</v>
      </c>
      <c r="B1608" t="s">
        <v>7304</v>
      </c>
      <c r="C1608" s="103">
        <v>7283</v>
      </c>
      <c r="D1608" s="106">
        <v>0.3</v>
      </c>
      <c r="E1608" s="103">
        <f t="shared" si="50"/>
        <v>5098.0999999999995</v>
      </c>
    </row>
    <row r="1609" spans="1:5">
      <c r="A1609" s="2">
        <v>69454</v>
      </c>
      <c r="B1609" t="s">
        <v>7305</v>
      </c>
      <c r="C1609" s="103">
        <v>3117</v>
      </c>
      <c r="D1609" s="106">
        <v>0.3</v>
      </c>
      <c r="E1609" s="103">
        <f t="shared" si="50"/>
        <v>2181.8999999999996</v>
      </c>
    </row>
    <row r="1610" spans="1:5">
      <c r="A1610" s="2">
        <v>69455</v>
      </c>
      <c r="B1610" t="s">
        <v>7306</v>
      </c>
      <c r="C1610" s="103">
        <v>5265</v>
      </c>
      <c r="D1610" s="106">
        <v>0.3</v>
      </c>
      <c r="E1610" s="103">
        <f t="shared" si="50"/>
        <v>3685.4999999999995</v>
      </c>
    </row>
    <row r="1611" spans="1:5">
      <c r="A1611" s="2">
        <v>69456</v>
      </c>
      <c r="B1611" t="s">
        <v>7307</v>
      </c>
      <c r="C1611" s="103">
        <v>10119</v>
      </c>
      <c r="D1611" s="106">
        <v>0.3</v>
      </c>
      <c r="E1611" s="103">
        <f t="shared" si="50"/>
        <v>7083.2999999999993</v>
      </c>
    </row>
    <row r="1612" spans="1:5">
      <c r="A1612" s="2">
        <v>69457</v>
      </c>
      <c r="B1612" t="s">
        <v>7308</v>
      </c>
      <c r="C1612" s="103">
        <v>7037</v>
      </c>
      <c r="D1612" s="106">
        <v>0.3</v>
      </c>
      <c r="E1612" s="103">
        <f t="shared" si="50"/>
        <v>4925.8999999999996</v>
      </c>
    </row>
    <row r="1613" spans="1:5">
      <c r="A1613" s="2">
        <v>69458</v>
      </c>
      <c r="B1613" t="s">
        <v>7309</v>
      </c>
      <c r="C1613" s="103">
        <v>2594</v>
      </c>
      <c r="D1613" s="106">
        <v>0.3</v>
      </c>
      <c r="E1613" s="103">
        <f t="shared" si="50"/>
        <v>1815.8</v>
      </c>
    </row>
    <row r="1614" spans="1:5">
      <c r="A1614" s="2">
        <v>69459</v>
      </c>
      <c r="B1614" t="s">
        <v>7310</v>
      </c>
      <c r="C1614" s="103">
        <v>6951</v>
      </c>
      <c r="D1614" s="106">
        <v>0.3</v>
      </c>
      <c r="E1614" s="103">
        <f t="shared" si="50"/>
        <v>4865.7</v>
      </c>
    </row>
    <row r="1615" spans="1:5">
      <c r="A1615" s="2">
        <v>69460</v>
      </c>
      <c r="B1615" t="s">
        <v>7311</v>
      </c>
      <c r="C1615" s="103">
        <v>11805</v>
      </c>
      <c r="D1615" s="106">
        <v>0.3</v>
      </c>
      <c r="E1615" s="103">
        <f t="shared" si="50"/>
        <v>8263.5</v>
      </c>
    </row>
    <row r="1616" spans="1:5">
      <c r="A1616" s="2">
        <v>69461</v>
      </c>
      <c r="B1616" t="s">
        <v>7312</v>
      </c>
      <c r="C1616" s="103">
        <v>7156</v>
      </c>
      <c r="D1616" s="106">
        <v>0.3</v>
      </c>
      <c r="E1616" s="103">
        <f t="shared" si="50"/>
        <v>5009.2</v>
      </c>
    </row>
    <row r="1617" spans="1:5">
      <c r="A1617" s="2">
        <v>69462</v>
      </c>
      <c r="B1617" t="s">
        <v>7313</v>
      </c>
      <c r="C1617" s="103">
        <v>3117</v>
      </c>
      <c r="D1617" s="106">
        <v>0.3</v>
      </c>
      <c r="E1617" s="103">
        <f t="shared" si="50"/>
        <v>2181.8999999999996</v>
      </c>
    </row>
    <row r="1618" spans="1:5">
      <c r="A1618" s="2">
        <v>69463</v>
      </c>
      <c r="B1618" t="s">
        <v>7314</v>
      </c>
      <c r="C1618" s="103">
        <v>5265</v>
      </c>
      <c r="D1618" s="106">
        <v>0.3</v>
      </c>
      <c r="E1618" s="103">
        <f t="shared" si="50"/>
        <v>3685.4999999999995</v>
      </c>
    </row>
    <row r="1619" spans="1:5">
      <c r="A1619" s="2">
        <v>69464</v>
      </c>
      <c r="B1619" t="s">
        <v>7315</v>
      </c>
      <c r="C1619" s="103">
        <v>10119</v>
      </c>
      <c r="D1619" s="106">
        <v>0.3</v>
      </c>
      <c r="E1619" s="103">
        <f t="shared" si="50"/>
        <v>7083.2999999999993</v>
      </c>
    </row>
    <row r="1620" spans="1:5">
      <c r="A1620" s="2">
        <v>69465</v>
      </c>
      <c r="B1620" t="s">
        <v>7316</v>
      </c>
      <c r="C1620" s="103">
        <v>2446</v>
      </c>
      <c r="D1620" s="106">
        <v>0.3</v>
      </c>
      <c r="E1620" s="103">
        <f t="shared" si="50"/>
        <v>1712.1999999999998</v>
      </c>
    </row>
    <row r="1621" spans="1:5">
      <c r="A1621" s="2">
        <v>69466</v>
      </c>
      <c r="B1621" t="s">
        <v>7317</v>
      </c>
      <c r="C1621" s="103">
        <v>2446</v>
      </c>
      <c r="D1621" s="106">
        <v>0.3</v>
      </c>
      <c r="E1621" s="103">
        <f t="shared" si="50"/>
        <v>1712.1999999999998</v>
      </c>
    </row>
    <row r="1622" spans="1:5">
      <c r="A1622" s="2">
        <v>69467</v>
      </c>
      <c r="B1622" t="s">
        <v>7318</v>
      </c>
      <c r="C1622" s="103">
        <v>3221</v>
      </c>
      <c r="D1622" s="106">
        <v>0.3</v>
      </c>
      <c r="E1622" s="103">
        <f t="shared" si="50"/>
        <v>2254.6999999999998</v>
      </c>
    </row>
    <row r="1623" spans="1:5">
      <c r="A1623" s="2">
        <v>69468</v>
      </c>
      <c r="B1623" t="s">
        <v>7319</v>
      </c>
      <c r="C1623" s="103">
        <v>3221</v>
      </c>
      <c r="D1623" s="106">
        <v>0.3</v>
      </c>
      <c r="E1623" s="103">
        <f t="shared" si="50"/>
        <v>2254.6999999999998</v>
      </c>
    </row>
    <row r="1624" spans="1:5">
      <c r="A1624" s="2">
        <v>69469</v>
      </c>
      <c r="B1624" t="s">
        <v>7320</v>
      </c>
      <c r="C1624" s="103">
        <v>3221</v>
      </c>
      <c r="D1624" s="106">
        <v>0.3</v>
      </c>
      <c r="E1624" s="103">
        <f t="shared" si="50"/>
        <v>2254.6999999999998</v>
      </c>
    </row>
    <row r="1625" spans="1:5">
      <c r="A1625" s="2">
        <v>69470</v>
      </c>
      <c r="B1625" t="s">
        <v>7321</v>
      </c>
      <c r="C1625" s="103">
        <v>3221</v>
      </c>
      <c r="D1625" s="106">
        <v>0.3</v>
      </c>
      <c r="E1625" s="103">
        <f t="shared" si="50"/>
        <v>2254.6999999999998</v>
      </c>
    </row>
    <row r="1626" spans="1:5">
      <c r="A1626" s="2">
        <v>69471</v>
      </c>
      <c r="B1626" t="s">
        <v>7322</v>
      </c>
      <c r="C1626" s="103">
        <v>3844</v>
      </c>
      <c r="D1626" s="106">
        <v>0.3</v>
      </c>
      <c r="E1626" s="103">
        <f t="shared" si="50"/>
        <v>2690.7999999999997</v>
      </c>
    </row>
    <row r="1627" spans="1:5">
      <c r="A1627" s="2">
        <v>69472</v>
      </c>
      <c r="B1627" t="s">
        <v>7323</v>
      </c>
      <c r="C1627" s="103">
        <v>3621</v>
      </c>
      <c r="D1627" s="106">
        <v>0.3</v>
      </c>
      <c r="E1627" s="103">
        <f t="shared" si="50"/>
        <v>2534.6999999999998</v>
      </c>
    </row>
    <row r="1628" spans="1:5">
      <c r="A1628" s="2">
        <v>69473</v>
      </c>
      <c r="B1628" t="s">
        <v>7324</v>
      </c>
      <c r="C1628" s="103">
        <v>3876</v>
      </c>
      <c r="D1628" s="106">
        <v>0.3</v>
      </c>
      <c r="E1628" s="103">
        <f t="shared" si="50"/>
        <v>2713.2</v>
      </c>
    </row>
    <row r="1629" spans="1:5">
      <c r="A1629" s="2">
        <v>69474</v>
      </c>
      <c r="B1629" t="s">
        <v>7325</v>
      </c>
      <c r="C1629" s="103">
        <v>3991</v>
      </c>
      <c r="D1629" s="106">
        <v>0.3</v>
      </c>
      <c r="E1629" s="103">
        <f t="shared" si="50"/>
        <v>2793.7</v>
      </c>
    </row>
    <row r="1630" spans="1:5">
      <c r="A1630" s="2">
        <v>69475</v>
      </c>
      <c r="B1630" t="s">
        <v>7326</v>
      </c>
      <c r="C1630" s="103">
        <v>4569</v>
      </c>
      <c r="D1630" s="106">
        <v>0.3</v>
      </c>
      <c r="E1630" s="103">
        <f t="shared" si="50"/>
        <v>3198.2999999999997</v>
      </c>
    </row>
    <row r="1631" spans="1:5">
      <c r="A1631" s="2">
        <v>69476</v>
      </c>
      <c r="B1631" t="s">
        <v>7327</v>
      </c>
      <c r="C1631" s="103">
        <v>4569</v>
      </c>
      <c r="D1631" s="106">
        <v>0.3</v>
      </c>
      <c r="E1631" s="103">
        <f t="shared" si="50"/>
        <v>3198.2999999999997</v>
      </c>
    </row>
    <row r="1632" spans="1:5">
      <c r="A1632" s="2">
        <v>69477</v>
      </c>
      <c r="B1632" t="s">
        <v>7328</v>
      </c>
      <c r="C1632" s="103">
        <v>4355</v>
      </c>
      <c r="D1632" s="106">
        <v>0.3</v>
      </c>
      <c r="E1632" s="103">
        <f t="shared" si="50"/>
        <v>3048.5</v>
      </c>
    </row>
    <row r="1633" spans="1:5">
      <c r="A1633" s="2">
        <v>69478</v>
      </c>
      <c r="B1633" t="s">
        <v>7329</v>
      </c>
      <c r="C1633" s="103">
        <v>4355</v>
      </c>
      <c r="D1633" s="106">
        <v>0.3</v>
      </c>
      <c r="E1633" s="103">
        <f t="shared" si="50"/>
        <v>3048.5</v>
      </c>
    </row>
    <row r="1634" spans="1:5">
      <c r="A1634" s="2">
        <v>69479</v>
      </c>
      <c r="B1634" t="s">
        <v>7330</v>
      </c>
      <c r="C1634" s="103">
        <v>7565</v>
      </c>
      <c r="D1634" s="106">
        <v>0.3</v>
      </c>
      <c r="E1634" s="103">
        <f t="shared" si="50"/>
        <v>5295.5</v>
      </c>
    </row>
    <row r="1635" spans="1:5">
      <c r="A1635" s="2">
        <v>69480</v>
      </c>
      <c r="B1635" t="s">
        <v>7331</v>
      </c>
      <c r="C1635" s="103">
        <v>367</v>
      </c>
      <c r="D1635" s="106">
        <v>0.3</v>
      </c>
      <c r="E1635" s="103">
        <f t="shared" si="50"/>
        <v>256.89999999999998</v>
      </c>
    </row>
    <row r="1636" spans="1:5">
      <c r="A1636" s="2">
        <v>69481</v>
      </c>
      <c r="B1636" t="s">
        <v>7332</v>
      </c>
      <c r="C1636" s="103">
        <v>6407</v>
      </c>
      <c r="D1636" s="106">
        <v>0.3</v>
      </c>
      <c r="E1636" s="103">
        <f t="shared" si="50"/>
        <v>4484.8999999999996</v>
      </c>
    </row>
    <row r="1637" spans="1:5">
      <c r="A1637" s="2">
        <v>69482</v>
      </c>
      <c r="B1637" t="s">
        <v>7333</v>
      </c>
      <c r="C1637" s="103">
        <v>7210</v>
      </c>
      <c r="D1637" s="106">
        <v>0.3</v>
      </c>
      <c r="E1637" s="103">
        <f t="shared" si="50"/>
        <v>5047</v>
      </c>
    </row>
    <row r="1638" spans="1:5">
      <c r="A1638" s="2">
        <v>69483</v>
      </c>
      <c r="B1638" t="s">
        <v>7334</v>
      </c>
      <c r="C1638" s="103">
        <v>5112</v>
      </c>
      <c r="D1638" s="106">
        <v>0.3</v>
      </c>
      <c r="E1638" s="103">
        <f t="shared" si="50"/>
        <v>3578.3999999999996</v>
      </c>
    </row>
    <row r="1639" spans="1:5">
      <c r="A1639" s="2">
        <v>69484</v>
      </c>
      <c r="B1639" t="s">
        <v>7335</v>
      </c>
      <c r="C1639" s="103">
        <v>5080</v>
      </c>
      <c r="D1639" s="106">
        <v>0.3</v>
      </c>
      <c r="E1639" s="103">
        <f t="shared" si="50"/>
        <v>3556</v>
      </c>
    </row>
    <row r="1640" spans="1:5">
      <c r="A1640" s="2">
        <v>69485</v>
      </c>
      <c r="B1640" t="s">
        <v>7336</v>
      </c>
      <c r="C1640" s="103">
        <v>6407</v>
      </c>
      <c r="D1640" s="106">
        <v>0.3</v>
      </c>
      <c r="E1640" s="103">
        <f t="shared" si="50"/>
        <v>4484.8999999999996</v>
      </c>
    </row>
    <row r="1641" spans="1:5">
      <c r="A1641" s="2">
        <v>69486</v>
      </c>
      <c r="B1641" t="s">
        <v>7337</v>
      </c>
      <c r="C1641" s="103">
        <v>12143</v>
      </c>
      <c r="D1641" s="106">
        <v>0.3</v>
      </c>
      <c r="E1641" s="103">
        <f t="shared" si="50"/>
        <v>8500.1</v>
      </c>
    </row>
    <row r="1642" spans="1:5">
      <c r="A1642" s="2">
        <v>69487</v>
      </c>
      <c r="B1642" t="s">
        <v>7338</v>
      </c>
      <c r="C1642" s="103">
        <v>15423</v>
      </c>
      <c r="D1642" s="106">
        <v>0.3</v>
      </c>
      <c r="E1642" s="103">
        <f t="shared" si="50"/>
        <v>10796.099999999999</v>
      </c>
    </row>
    <row r="1643" spans="1:5">
      <c r="A1643" s="2">
        <v>69488</v>
      </c>
      <c r="B1643" t="s">
        <v>7339</v>
      </c>
      <c r="C1643" s="103">
        <v>15886</v>
      </c>
      <c r="D1643" s="106">
        <v>0.3</v>
      </c>
      <c r="E1643" s="103">
        <f t="shared" si="50"/>
        <v>11120.199999999999</v>
      </c>
    </row>
    <row r="1644" spans="1:5">
      <c r="A1644" s="2">
        <v>69492</v>
      </c>
      <c r="B1644" t="s">
        <v>7340</v>
      </c>
      <c r="C1644" s="103">
        <v>8436</v>
      </c>
      <c r="D1644" s="106">
        <v>0.3</v>
      </c>
      <c r="E1644" s="103">
        <f t="shared" si="50"/>
        <v>5905.2</v>
      </c>
    </row>
    <row r="1645" spans="1:5">
      <c r="A1645" s="2">
        <v>69493</v>
      </c>
      <c r="B1645" t="s">
        <v>7341</v>
      </c>
      <c r="C1645" s="103">
        <v>9997</v>
      </c>
      <c r="D1645" s="106">
        <v>0.3</v>
      </c>
      <c r="E1645" s="103">
        <f t="shared" si="50"/>
        <v>6997.9</v>
      </c>
    </row>
    <row r="1646" spans="1:5">
      <c r="A1646" s="2">
        <v>69494</v>
      </c>
      <c r="B1646" t="s">
        <v>7342</v>
      </c>
      <c r="C1646" s="103">
        <v>16207</v>
      </c>
      <c r="D1646" s="106">
        <v>0.3</v>
      </c>
      <c r="E1646" s="103">
        <f t="shared" si="50"/>
        <v>11344.9</v>
      </c>
    </row>
    <row r="1647" spans="1:5">
      <c r="A1647" s="2">
        <v>69495</v>
      </c>
      <c r="B1647" t="s">
        <v>7343</v>
      </c>
      <c r="C1647" s="103">
        <v>9672</v>
      </c>
      <c r="D1647" s="106">
        <v>0.3</v>
      </c>
      <c r="E1647" s="103">
        <f t="shared" si="50"/>
        <v>6770.4</v>
      </c>
    </row>
    <row r="1648" spans="1:5">
      <c r="A1648" s="2">
        <v>69496</v>
      </c>
      <c r="B1648" t="s">
        <v>7344</v>
      </c>
      <c r="C1648" s="103">
        <v>7139</v>
      </c>
      <c r="D1648" s="106">
        <v>0.3</v>
      </c>
      <c r="E1648" s="103">
        <f t="shared" si="50"/>
        <v>4997.2999999999993</v>
      </c>
    </row>
    <row r="1649" spans="1:5">
      <c r="A1649" s="2">
        <v>69497</v>
      </c>
      <c r="B1649" t="s">
        <v>7345</v>
      </c>
      <c r="C1649" s="103">
        <v>21915</v>
      </c>
      <c r="D1649" s="106">
        <v>0.3</v>
      </c>
      <c r="E1649" s="103">
        <f t="shared" si="50"/>
        <v>15340.499999999998</v>
      </c>
    </row>
    <row r="1650" spans="1:5">
      <c r="A1650" s="2">
        <v>69499</v>
      </c>
      <c r="B1650" t="s">
        <v>7346</v>
      </c>
      <c r="C1650" s="103">
        <v>1244</v>
      </c>
      <c r="D1650" s="106">
        <v>0.3</v>
      </c>
      <c r="E1650" s="103">
        <f t="shared" si="50"/>
        <v>870.8</v>
      </c>
    </row>
    <row r="1651" spans="1:5">
      <c r="A1651" s="2">
        <v>69500</v>
      </c>
      <c r="B1651" t="s">
        <v>7347</v>
      </c>
      <c r="C1651" s="103">
        <v>3495</v>
      </c>
      <c r="D1651" s="106">
        <v>0.3</v>
      </c>
      <c r="E1651" s="103">
        <f t="shared" si="50"/>
        <v>2446.5</v>
      </c>
    </row>
    <row r="1652" spans="1:5">
      <c r="A1652" s="2">
        <v>69501</v>
      </c>
      <c r="B1652" t="s">
        <v>7348</v>
      </c>
      <c r="C1652" s="103">
        <v>3580</v>
      </c>
      <c r="D1652" s="106">
        <v>0.3</v>
      </c>
      <c r="E1652" s="103">
        <f t="shared" si="50"/>
        <v>2506</v>
      </c>
    </row>
    <row r="1653" spans="1:5">
      <c r="A1653" s="2">
        <v>69502</v>
      </c>
      <c r="B1653" t="s">
        <v>7349</v>
      </c>
      <c r="C1653" s="103">
        <v>4294</v>
      </c>
      <c r="D1653" s="106">
        <v>0.3</v>
      </c>
      <c r="E1653" s="103">
        <f t="shared" si="50"/>
        <v>3005.7999999999997</v>
      </c>
    </row>
    <row r="1654" spans="1:5">
      <c r="A1654" s="2">
        <v>69503</v>
      </c>
      <c r="B1654" t="s">
        <v>7350</v>
      </c>
      <c r="C1654" s="103">
        <v>4376</v>
      </c>
      <c r="D1654" s="106">
        <v>0.3</v>
      </c>
      <c r="E1654" s="103">
        <f t="shared" si="50"/>
        <v>3063.2</v>
      </c>
    </row>
    <row r="1655" spans="1:5">
      <c r="A1655" s="2">
        <v>69504</v>
      </c>
      <c r="B1655" t="s">
        <v>7351</v>
      </c>
      <c r="C1655" s="103">
        <v>5103</v>
      </c>
      <c r="D1655" s="106">
        <v>0.3</v>
      </c>
      <c r="E1655" s="103">
        <f t="shared" si="50"/>
        <v>3572.1</v>
      </c>
    </row>
    <row r="1656" spans="1:5">
      <c r="A1656" s="2">
        <v>69505</v>
      </c>
      <c r="B1656" t="s">
        <v>7352</v>
      </c>
      <c r="C1656" s="103">
        <v>5080</v>
      </c>
      <c r="D1656" s="106">
        <v>0.3</v>
      </c>
      <c r="E1656" s="103">
        <f t="shared" si="50"/>
        <v>3556</v>
      </c>
    </row>
    <row r="1657" spans="1:5">
      <c r="A1657" s="2">
        <v>69506</v>
      </c>
      <c r="B1657" t="s">
        <v>7353</v>
      </c>
      <c r="C1657" s="103">
        <v>5164</v>
      </c>
      <c r="D1657" s="106">
        <v>0.3</v>
      </c>
      <c r="E1657" s="103">
        <f t="shared" si="50"/>
        <v>3614.7999999999997</v>
      </c>
    </row>
    <row r="1658" spans="1:5">
      <c r="A1658" s="2">
        <v>69507</v>
      </c>
      <c r="B1658" t="s">
        <v>7354</v>
      </c>
      <c r="C1658" s="103">
        <v>4314</v>
      </c>
      <c r="D1658" s="106">
        <v>0.3</v>
      </c>
      <c r="E1658" s="103">
        <f t="shared" si="50"/>
        <v>3019.7999999999997</v>
      </c>
    </row>
    <row r="1659" spans="1:5">
      <c r="A1659" s="2">
        <v>69508</v>
      </c>
      <c r="B1659" t="s">
        <v>7355</v>
      </c>
      <c r="C1659" s="103">
        <v>4396</v>
      </c>
      <c r="D1659" s="106">
        <v>0.3</v>
      </c>
      <c r="E1659" s="103">
        <f t="shared" si="50"/>
        <v>3077.2</v>
      </c>
    </row>
    <row r="1660" spans="1:5">
      <c r="A1660" s="2">
        <v>69509</v>
      </c>
      <c r="B1660" t="s">
        <v>7356</v>
      </c>
      <c r="C1660" s="103">
        <v>1256</v>
      </c>
      <c r="D1660" s="106">
        <v>0.3</v>
      </c>
      <c r="E1660" s="103">
        <f t="shared" si="50"/>
        <v>879.19999999999993</v>
      </c>
    </row>
    <row r="1661" spans="1:5">
      <c r="A1661" s="2">
        <v>69510</v>
      </c>
      <c r="B1661" t="s">
        <v>7357</v>
      </c>
      <c r="C1661" s="103">
        <v>872</v>
      </c>
      <c r="D1661" s="106">
        <v>0.3</v>
      </c>
      <c r="E1661" s="103">
        <f t="shared" ref="E1661:E1724" si="51">C1661*0.7</f>
        <v>610.4</v>
      </c>
    </row>
    <row r="1662" spans="1:5">
      <c r="A1662" s="2">
        <v>69512</v>
      </c>
      <c r="B1662" t="s">
        <v>7358</v>
      </c>
      <c r="C1662" s="103">
        <v>3453</v>
      </c>
      <c r="D1662" s="106">
        <v>0.3</v>
      </c>
      <c r="E1662" s="103">
        <f t="shared" si="51"/>
        <v>2417.1</v>
      </c>
    </row>
    <row r="1663" spans="1:5">
      <c r="A1663" s="2">
        <v>69513</v>
      </c>
      <c r="B1663" t="s">
        <v>7359</v>
      </c>
      <c r="C1663" s="103">
        <v>3453</v>
      </c>
      <c r="D1663" s="106">
        <v>0.3</v>
      </c>
      <c r="E1663" s="103">
        <f t="shared" si="51"/>
        <v>2417.1</v>
      </c>
    </row>
    <row r="1664" spans="1:5">
      <c r="A1664" s="2">
        <v>69514</v>
      </c>
      <c r="B1664" t="s">
        <v>7360</v>
      </c>
      <c r="C1664" s="103">
        <v>2197</v>
      </c>
      <c r="D1664" s="106">
        <v>0.3</v>
      </c>
      <c r="E1664" s="103">
        <f t="shared" si="51"/>
        <v>1537.8999999999999</v>
      </c>
    </row>
    <row r="1665" spans="1:5">
      <c r="A1665" s="2">
        <v>69515</v>
      </c>
      <c r="B1665" t="s">
        <v>7361</v>
      </c>
      <c r="C1665" s="103">
        <v>3453</v>
      </c>
      <c r="D1665" s="106">
        <v>0.3</v>
      </c>
      <c r="E1665" s="103">
        <f t="shared" si="51"/>
        <v>2417.1</v>
      </c>
    </row>
    <row r="1666" spans="1:5">
      <c r="A1666" s="2">
        <v>69516</v>
      </c>
      <c r="B1666" t="s">
        <v>7362</v>
      </c>
      <c r="C1666" s="103">
        <v>4238</v>
      </c>
      <c r="D1666" s="106">
        <v>0.3</v>
      </c>
      <c r="E1666" s="103">
        <f t="shared" si="51"/>
        <v>2966.6</v>
      </c>
    </row>
    <row r="1667" spans="1:5">
      <c r="A1667" s="2">
        <v>69517</v>
      </c>
      <c r="B1667" t="s">
        <v>7363</v>
      </c>
      <c r="C1667" s="103">
        <v>5494</v>
      </c>
      <c r="D1667" s="106">
        <v>0.3</v>
      </c>
      <c r="E1667" s="103">
        <f t="shared" si="51"/>
        <v>3845.7999999999997</v>
      </c>
    </row>
    <row r="1668" spans="1:5">
      <c r="A1668" s="2">
        <v>69518</v>
      </c>
      <c r="B1668" t="s">
        <v>7364</v>
      </c>
      <c r="C1668" s="103">
        <v>1177</v>
      </c>
      <c r="D1668" s="106">
        <v>0.3</v>
      </c>
      <c r="E1668" s="103">
        <f t="shared" si="51"/>
        <v>823.9</v>
      </c>
    </row>
    <row r="1669" spans="1:5">
      <c r="A1669" s="2">
        <v>69519</v>
      </c>
      <c r="B1669" t="s">
        <v>7365</v>
      </c>
      <c r="C1669" s="103">
        <v>1211</v>
      </c>
      <c r="D1669" s="106">
        <v>0.3</v>
      </c>
      <c r="E1669" s="103">
        <f t="shared" si="51"/>
        <v>847.69999999999993</v>
      </c>
    </row>
    <row r="1670" spans="1:5">
      <c r="A1670" s="2">
        <v>69520</v>
      </c>
      <c r="B1670" t="s">
        <v>7366</v>
      </c>
      <c r="C1670" s="103">
        <v>1256</v>
      </c>
      <c r="D1670" s="106">
        <v>0.3</v>
      </c>
      <c r="E1670" s="103">
        <f t="shared" si="51"/>
        <v>879.19999999999993</v>
      </c>
    </row>
    <row r="1671" spans="1:5">
      <c r="A1671" s="2">
        <v>69521</v>
      </c>
      <c r="B1671" t="s">
        <v>7367</v>
      </c>
      <c r="C1671" s="103">
        <v>1382</v>
      </c>
      <c r="D1671" s="106">
        <v>0.3</v>
      </c>
      <c r="E1671" s="103">
        <f t="shared" si="51"/>
        <v>967.4</v>
      </c>
    </row>
    <row r="1672" spans="1:5">
      <c r="A1672" s="2">
        <v>69522</v>
      </c>
      <c r="B1672" t="s">
        <v>7368</v>
      </c>
      <c r="C1672" s="103">
        <v>1444</v>
      </c>
      <c r="D1672" s="106">
        <v>0.3</v>
      </c>
      <c r="E1672" s="103">
        <f t="shared" si="51"/>
        <v>1010.8</v>
      </c>
    </row>
    <row r="1673" spans="1:5">
      <c r="A1673" s="2">
        <v>69523</v>
      </c>
      <c r="B1673" t="s">
        <v>7369</v>
      </c>
      <c r="C1673" s="103">
        <v>1491</v>
      </c>
      <c r="D1673" s="106">
        <v>0.3</v>
      </c>
      <c r="E1673" s="103">
        <f t="shared" si="51"/>
        <v>1043.7</v>
      </c>
    </row>
    <row r="1674" spans="1:5">
      <c r="A1674" s="2">
        <v>69524</v>
      </c>
      <c r="B1674" t="s">
        <v>7370</v>
      </c>
      <c r="C1674" s="103">
        <v>1510</v>
      </c>
      <c r="D1674" s="106">
        <v>0.3</v>
      </c>
      <c r="E1674" s="103">
        <f t="shared" si="51"/>
        <v>1057</v>
      </c>
    </row>
    <row r="1675" spans="1:5">
      <c r="A1675" s="2">
        <v>69525</v>
      </c>
      <c r="B1675" t="s">
        <v>7371</v>
      </c>
      <c r="C1675" s="103">
        <v>1554</v>
      </c>
      <c r="D1675" s="106">
        <v>0.3</v>
      </c>
      <c r="E1675" s="103">
        <f t="shared" si="51"/>
        <v>1087.8</v>
      </c>
    </row>
    <row r="1676" spans="1:5">
      <c r="A1676" s="2">
        <v>69526</v>
      </c>
      <c r="B1676" t="s">
        <v>7372</v>
      </c>
      <c r="C1676" s="103">
        <v>1678</v>
      </c>
      <c r="D1676" s="106">
        <v>0.3</v>
      </c>
      <c r="E1676" s="103">
        <f t="shared" si="51"/>
        <v>1174.5999999999999</v>
      </c>
    </row>
    <row r="1677" spans="1:5">
      <c r="A1677" s="2">
        <v>69527</v>
      </c>
      <c r="B1677" t="s">
        <v>7373</v>
      </c>
      <c r="C1677" s="103">
        <v>4827</v>
      </c>
      <c r="D1677" s="106">
        <v>0.3</v>
      </c>
      <c r="E1677" s="103">
        <f t="shared" si="51"/>
        <v>3378.8999999999996</v>
      </c>
    </row>
    <row r="1678" spans="1:5">
      <c r="A1678" s="2">
        <v>69528</v>
      </c>
      <c r="B1678" t="s">
        <v>7374</v>
      </c>
      <c r="C1678" s="103">
        <v>7768</v>
      </c>
      <c r="D1678" s="106">
        <v>0.3</v>
      </c>
      <c r="E1678" s="103">
        <f t="shared" si="51"/>
        <v>5437.5999999999995</v>
      </c>
    </row>
    <row r="1679" spans="1:5">
      <c r="A1679" s="2">
        <v>69529</v>
      </c>
      <c r="B1679" t="s">
        <v>7375</v>
      </c>
      <c r="C1679" s="103">
        <v>5257</v>
      </c>
      <c r="D1679" s="106">
        <v>0.3</v>
      </c>
      <c r="E1679" s="103">
        <f t="shared" si="51"/>
        <v>3679.8999999999996</v>
      </c>
    </row>
    <row r="1680" spans="1:5">
      <c r="A1680" s="2">
        <v>69530</v>
      </c>
      <c r="B1680" t="s">
        <v>7376</v>
      </c>
      <c r="C1680" s="103">
        <v>1516</v>
      </c>
      <c r="D1680" s="106">
        <v>0.3</v>
      </c>
      <c r="E1680" s="103">
        <f t="shared" si="51"/>
        <v>1061.2</v>
      </c>
    </row>
    <row r="1681" spans="1:5">
      <c r="A1681" s="2">
        <v>69531</v>
      </c>
      <c r="B1681" t="s">
        <v>7377</v>
      </c>
      <c r="C1681" s="103">
        <v>1845</v>
      </c>
      <c r="D1681" s="106">
        <v>0.3</v>
      </c>
      <c r="E1681" s="103">
        <f t="shared" si="51"/>
        <v>1291.5</v>
      </c>
    </row>
    <row r="1682" spans="1:5">
      <c r="A1682" s="2">
        <v>69532</v>
      </c>
      <c r="B1682" t="s">
        <v>7378</v>
      </c>
      <c r="C1682" s="103">
        <v>2040</v>
      </c>
      <c r="D1682" s="106">
        <v>0.3</v>
      </c>
      <c r="E1682" s="103">
        <f t="shared" si="51"/>
        <v>1428</v>
      </c>
    </row>
    <row r="1683" spans="1:5">
      <c r="A1683" s="2">
        <v>71000</v>
      </c>
      <c r="B1683" t="s">
        <v>7219</v>
      </c>
      <c r="C1683" s="103">
        <v>2459</v>
      </c>
      <c r="D1683" s="106">
        <v>0.3</v>
      </c>
      <c r="E1683" s="103">
        <f t="shared" si="51"/>
        <v>1721.3</v>
      </c>
    </row>
    <row r="1684" spans="1:5">
      <c r="A1684" s="2">
        <v>71001</v>
      </c>
      <c r="B1684" t="s">
        <v>6105</v>
      </c>
      <c r="C1684" s="103">
        <v>1665</v>
      </c>
      <c r="D1684" s="106">
        <v>0.3</v>
      </c>
      <c r="E1684" s="103">
        <f t="shared" si="51"/>
        <v>1165.5</v>
      </c>
    </row>
    <row r="1685" spans="1:5">
      <c r="A1685" s="2">
        <v>71002</v>
      </c>
      <c r="B1685" t="s">
        <v>7379</v>
      </c>
      <c r="C1685" s="103">
        <v>1736</v>
      </c>
      <c r="D1685" s="106">
        <v>0.3</v>
      </c>
      <c r="E1685" s="103">
        <f t="shared" si="51"/>
        <v>1215.1999999999998</v>
      </c>
    </row>
    <row r="1686" spans="1:5">
      <c r="A1686" s="2">
        <v>71004</v>
      </c>
      <c r="B1686" t="s">
        <v>7380</v>
      </c>
      <c r="C1686" s="103">
        <v>3055</v>
      </c>
      <c r="D1686" s="106">
        <v>0.3</v>
      </c>
      <c r="E1686" s="103">
        <f t="shared" si="51"/>
        <v>2138.5</v>
      </c>
    </row>
    <row r="1687" spans="1:5">
      <c r="A1687" s="2">
        <v>71005</v>
      </c>
      <c r="B1687" t="s">
        <v>7381</v>
      </c>
      <c r="C1687" s="103">
        <v>2320</v>
      </c>
      <c r="D1687" s="106">
        <v>0.3</v>
      </c>
      <c r="E1687" s="103">
        <f t="shared" si="51"/>
        <v>1624</v>
      </c>
    </row>
    <row r="1688" spans="1:5">
      <c r="A1688" s="2">
        <v>71006</v>
      </c>
      <c r="B1688" t="s">
        <v>7382</v>
      </c>
      <c r="C1688" s="103">
        <v>3731</v>
      </c>
      <c r="D1688" s="106">
        <v>0.3</v>
      </c>
      <c r="E1688" s="103">
        <f t="shared" si="51"/>
        <v>2611.6999999999998</v>
      </c>
    </row>
    <row r="1689" spans="1:5">
      <c r="A1689" s="2">
        <v>71007</v>
      </c>
      <c r="B1689" t="s">
        <v>7383</v>
      </c>
      <c r="C1689" s="103">
        <v>4438</v>
      </c>
      <c r="D1689" s="106">
        <v>0.3</v>
      </c>
      <c r="E1689" s="103">
        <f t="shared" si="51"/>
        <v>3106.6</v>
      </c>
    </row>
    <row r="1690" spans="1:5">
      <c r="A1690" s="2">
        <v>71008</v>
      </c>
      <c r="B1690" t="s">
        <v>7384</v>
      </c>
      <c r="C1690" s="103">
        <v>5070</v>
      </c>
      <c r="D1690" s="106">
        <v>0.3</v>
      </c>
      <c r="E1690" s="103">
        <f t="shared" si="51"/>
        <v>3549</v>
      </c>
    </row>
    <row r="1691" spans="1:5">
      <c r="A1691" s="2">
        <v>71011</v>
      </c>
      <c r="B1691" t="s">
        <v>7385</v>
      </c>
      <c r="C1691" s="103">
        <v>1425</v>
      </c>
      <c r="D1691" s="106">
        <v>0.3</v>
      </c>
      <c r="E1691" s="103">
        <f t="shared" si="51"/>
        <v>997.49999999999989</v>
      </c>
    </row>
    <row r="1692" spans="1:5">
      <c r="A1692" s="2">
        <v>71012</v>
      </c>
      <c r="B1692" t="s">
        <v>7386</v>
      </c>
      <c r="C1692" s="103">
        <v>1546</v>
      </c>
      <c r="D1692" s="106">
        <v>0.3</v>
      </c>
      <c r="E1692" s="103">
        <f t="shared" si="51"/>
        <v>1082.1999999999998</v>
      </c>
    </row>
    <row r="1693" spans="1:5">
      <c r="A1693" s="2">
        <v>71013</v>
      </c>
      <c r="B1693" t="s">
        <v>7160</v>
      </c>
      <c r="C1693" s="103">
        <v>1003</v>
      </c>
      <c r="D1693" s="106">
        <v>0.3</v>
      </c>
      <c r="E1693" s="103">
        <f t="shared" si="51"/>
        <v>702.09999999999991</v>
      </c>
    </row>
    <row r="1694" spans="1:5">
      <c r="A1694" s="2">
        <v>71014</v>
      </c>
      <c r="B1694" t="s">
        <v>6112</v>
      </c>
      <c r="C1694" s="103">
        <v>1179</v>
      </c>
      <c r="D1694" s="106">
        <v>0.3</v>
      </c>
      <c r="E1694" s="103">
        <f t="shared" si="51"/>
        <v>825.3</v>
      </c>
    </row>
    <row r="1695" spans="1:5">
      <c r="A1695" s="2">
        <v>71015</v>
      </c>
      <c r="B1695" t="s">
        <v>7387</v>
      </c>
      <c r="C1695" s="103">
        <v>8995</v>
      </c>
      <c r="D1695" s="106">
        <v>0.3</v>
      </c>
      <c r="E1695" s="103">
        <f t="shared" si="51"/>
        <v>6296.5</v>
      </c>
    </row>
    <row r="1696" spans="1:5">
      <c r="A1696" s="2">
        <v>71016</v>
      </c>
      <c r="B1696" t="s">
        <v>7387</v>
      </c>
      <c r="C1696" s="103">
        <v>12995</v>
      </c>
      <c r="D1696" s="106">
        <v>0.3</v>
      </c>
      <c r="E1696" s="103">
        <f t="shared" si="51"/>
        <v>9096.5</v>
      </c>
    </row>
    <row r="1697" spans="1:5">
      <c r="A1697" s="2">
        <v>71017</v>
      </c>
      <c r="B1697" t="s">
        <v>7388</v>
      </c>
      <c r="C1697" s="103">
        <v>8495</v>
      </c>
      <c r="D1697" s="106">
        <v>0.3</v>
      </c>
      <c r="E1697" s="103">
        <f t="shared" si="51"/>
        <v>5946.5</v>
      </c>
    </row>
    <row r="1698" spans="1:5">
      <c r="A1698" s="2">
        <v>71018</v>
      </c>
      <c r="B1698" t="s">
        <v>7388</v>
      </c>
      <c r="C1698" s="103">
        <v>12495</v>
      </c>
      <c r="D1698" s="106">
        <v>0.3</v>
      </c>
      <c r="E1698" s="103">
        <f t="shared" si="51"/>
        <v>8746.5</v>
      </c>
    </row>
    <row r="1699" spans="1:5">
      <c r="A1699" s="2">
        <v>71019</v>
      </c>
      <c r="B1699" t="s">
        <v>7161</v>
      </c>
      <c r="C1699" s="103">
        <v>1582</v>
      </c>
      <c r="D1699" s="106">
        <v>0.3</v>
      </c>
      <c r="E1699" s="103">
        <f t="shared" si="51"/>
        <v>1107.3999999999999</v>
      </c>
    </row>
    <row r="1700" spans="1:5">
      <c r="A1700" s="2">
        <v>71020</v>
      </c>
      <c r="B1700" t="s">
        <v>7389</v>
      </c>
      <c r="C1700" s="103">
        <v>1605</v>
      </c>
      <c r="D1700" s="106">
        <v>0.3</v>
      </c>
      <c r="E1700" s="103">
        <f t="shared" si="51"/>
        <v>1123.5</v>
      </c>
    </row>
    <row r="1701" spans="1:5">
      <c r="A1701" s="2">
        <v>71021</v>
      </c>
      <c r="B1701" t="s">
        <v>7390</v>
      </c>
      <c r="C1701" s="103">
        <v>2055</v>
      </c>
      <c r="D1701" s="106">
        <v>0.3</v>
      </c>
      <c r="E1701" s="103">
        <f t="shared" si="51"/>
        <v>1438.5</v>
      </c>
    </row>
    <row r="1702" spans="1:5">
      <c r="A1702" s="2">
        <v>71022</v>
      </c>
      <c r="B1702" t="s">
        <v>6436</v>
      </c>
      <c r="C1702" s="103">
        <v>1246</v>
      </c>
      <c r="D1702" s="106">
        <v>0.3</v>
      </c>
      <c r="E1702" s="103">
        <f t="shared" si="51"/>
        <v>872.19999999999993</v>
      </c>
    </row>
    <row r="1703" spans="1:5">
      <c r="A1703" s="2">
        <v>71023</v>
      </c>
      <c r="B1703" t="s">
        <v>7391</v>
      </c>
      <c r="C1703" s="103">
        <v>1648</v>
      </c>
      <c r="D1703" s="106">
        <v>0.3</v>
      </c>
      <c r="E1703" s="103">
        <f t="shared" si="51"/>
        <v>1153.5999999999999</v>
      </c>
    </row>
    <row r="1704" spans="1:5">
      <c r="A1704" s="2">
        <v>71024</v>
      </c>
      <c r="B1704" t="s">
        <v>7392</v>
      </c>
      <c r="C1704" s="103">
        <v>2083</v>
      </c>
      <c r="D1704" s="106">
        <v>0.3</v>
      </c>
      <c r="E1704" s="103">
        <f t="shared" si="51"/>
        <v>1458.1</v>
      </c>
    </row>
    <row r="1705" spans="1:5">
      <c r="A1705" s="2">
        <v>71025</v>
      </c>
      <c r="B1705" t="s">
        <v>7393</v>
      </c>
      <c r="C1705" s="103">
        <v>2556</v>
      </c>
      <c r="D1705" s="106">
        <v>0.3</v>
      </c>
      <c r="E1705" s="103">
        <f t="shared" si="51"/>
        <v>1789.1999999999998</v>
      </c>
    </row>
    <row r="1706" spans="1:5">
      <c r="A1706" s="2">
        <v>71026</v>
      </c>
      <c r="B1706" t="s">
        <v>7394</v>
      </c>
      <c r="C1706" s="103">
        <v>2556</v>
      </c>
      <c r="D1706" s="106">
        <v>0.3</v>
      </c>
      <c r="E1706" s="103">
        <f t="shared" si="51"/>
        <v>1789.1999999999998</v>
      </c>
    </row>
    <row r="1707" spans="1:5">
      <c r="A1707" s="2">
        <v>71027</v>
      </c>
      <c r="B1707" t="s">
        <v>7395</v>
      </c>
      <c r="C1707" s="103">
        <v>1119</v>
      </c>
      <c r="D1707" s="106">
        <v>0.3</v>
      </c>
      <c r="E1707" s="103">
        <f t="shared" si="51"/>
        <v>783.3</v>
      </c>
    </row>
    <row r="1708" spans="1:5">
      <c r="A1708" s="2">
        <v>71028</v>
      </c>
      <c r="B1708" t="s">
        <v>7396</v>
      </c>
      <c r="C1708" s="103">
        <v>1528</v>
      </c>
      <c r="D1708" s="106">
        <v>0.3</v>
      </c>
      <c r="E1708" s="103">
        <f t="shared" si="51"/>
        <v>1069.5999999999999</v>
      </c>
    </row>
    <row r="1709" spans="1:5">
      <c r="A1709" s="2">
        <v>71029</v>
      </c>
      <c r="B1709" t="s">
        <v>7397</v>
      </c>
      <c r="C1709" s="103">
        <v>1379</v>
      </c>
      <c r="D1709" s="106">
        <v>0.3</v>
      </c>
      <c r="E1709" s="103">
        <f t="shared" si="51"/>
        <v>965.3</v>
      </c>
    </row>
    <row r="1710" spans="1:5">
      <c r="A1710" s="2">
        <v>71030</v>
      </c>
      <c r="B1710" t="s">
        <v>7398</v>
      </c>
      <c r="C1710" s="103">
        <v>1722</v>
      </c>
      <c r="D1710" s="106">
        <v>0.3</v>
      </c>
      <c r="E1710" s="103">
        <f t="shared" si="51"/>
        <v>1205.3999999999999</v>
      </c>
    </row>
    <row r="1711" spans="1:5">
      <c r="A1711" s="2">
        <v>71031</v>
      </c>
      <c r="B1711" t="s">
        <v>7399</v>
      </c>
      <c r="C1711" s="103">
        <v>0</v>
      </c>
      <c r="D1711" s="106">
        <v>0.3</v>
      </c>
      <c r="E1711" s="103">
        <f t="shared" si="51"/>
        <v>0</v>
      </c>
    </row>
    <row r="1712" spans="1:5">
      <c r="A1712" s="2">
        <v>71032</v>
      </c>
      <c r="B1712" t="s">
        <v>6256</v>
      </c>
      <c r="C1712" s="103">
        <v>2822</v>
      </c>
      <c r="D1712" s="106">
        <v>0.3</v>
      </c>
      <c r="E1712" s="103">
        <f t="shared" si="51"/>
        <v>1975.3999999999999</v>
      </c>
    </row>
    <row r="1713" spans="1:5">
      <c r="A1713" s="2">
        <v>71034</v>
      </c>
      <c r="B1713" t="s">
        <v>6257</v>
      </c>
      <c r="C1713" s="103">
        <v>4351</v>
      </c>
      <c r="D1713" s="106">
        <v>0.3</v>
      </c>
      <c r="E1713" s="103">
        <f t="shared" si="51"/>
        <v>3045.7</v>
      </c>
    </row>
    <row r="1714" spans="1:5">
      <c r="A1714" s="2">
        <v>71035</v>
      </c>
      <c r="B1714" t="s">
        <v>6258</v>
      </c>
      <c r="C1714" s="103">
        <v>5689</v>
      </c>
      <c r="D1714" s="106">
        <v>0.3</v>
      </c>
      <c r="E1714" s="103">
        <f t="shared" si="51"/>
        <v>3982.2999999999997</v>
      </c>
    </row>
    <row r="1715" spans="1:5">
      <c r="A1715" s="2">
        <v>71036</v>
      </c>
      <c r="B1715" t="s">
        <v>6259</v>
      </c>
      <c r="C1715" s="103">
        <v>2927</v>
      </c>
      <c r="D1715" s="106">
        <v>0.3</v>
      </c>
      <c r="E1715" s="103">
        <f t="shared" si="51"/>
        <v>2048.9</v>
      </c>
    </row>
    <row r="1716" spans="1:5">
      <c r="A1716" s="2">
        <v>71037</v>
      </c>
      <c r="B1716" t="s">
        <v>7400</v>
      </c>
      <c r="C1716" s="103">
        <v>4402</v>
      </c>
      <c r="D1716" s="106">
        <v>0.3</v>
      </c>
      <c r="E1716" s="103">
        <f t="shared" si="51"/>
        <v>3081.3999999999996</v>
      </c>
    </row>
    <row r="1717" spans="1:5">
      <c r="A1717" s="2">
        <v>71038</v>
      </c>
      <c r="B1717" t="s">
        <v>7401</v>
      </c>
      <c r="C1717" s="103">
        <v>1049</v>
      </c>
      <c r="D1717" s="106">
        <v>0.3</v>
      </c>
      <c r="E1717" s="103">
        <f t="shared" si="51"/>
        <v>734.3</v>
      </c>
    </row>
    <row r="1718" spans="1:5">
      <c r="A1718" s="2">
        <v>71039</v>
      </c>
      <c r="B1718" t="s">
        <v>7401</v>
      </c>
      <c r="C1718" s="103">
        <v>1296</v>
      </c>
      <c r="D1718" s="106">
        <v>0.3</v>
      </c>
      <c r="E1718" s="103">
        <f t="shared" si="51"/>
        <v>907.19999999999993</v>
      </c>
    </row>
    <row r="1719" spans="1:5">
      <c r="A1719" s="2">
        <v>71040</v>
      </c>
      <c r="B1719" t="s">
        <v>6421</v>
      </c>
      <c r="C1719" s="103">
        <v>1936</v>
      </c>
      <c r="D1719" s="106">
        <v>0.3</v>
      </c>
      <c r="E1719" s="103">
        <f t="shared" si="51"/>
        <v>1355.1999999999998</v>
      </c>
    </row>
    <row r="1720" spans="1:5">
      <c r="A1720" s="2">
        <v>71041</v>
      </c>
      <c r="B1720" t="s">
        <v>7188</v>
      </c>
      <c r="C1720" s="103">
        <v>3099</v>
      </c>
      <c r="D1720" s="106">
        <v>0.3</v>
      </c>
      <c r="E1720" s="103">
        <f t="shared" si="51"/>
        <v>2169.2999999999997</v>
      </c>
    </row>
    <row r="1721" spans="1:5">
      <c r="A1721" s="2">
        <v>71042</v>
      </c>
      <c r="B1721" t="s">
        <v>7189</v>
      </c>
      <c r="C1721" s="103">
        <v>3515</v>
      </c>
      <c r="D1721" s="106">
        <v>0.3</v>
      </c>
      <c r="E1721" s="103">
        <f t="shared" si="51"/>
        <v>2460.5</v>
      </c>
    </row>
    <row r="1722" spans="1:5">
      <c r="A1722" s="2">
        <v>71043</v>
      </c>
      <c r="B1722" t="s">
        <v>7190</v>
      </c>
      <c r="C1722" s="103">
        <v>3911</v>
      </c>
      <c r="D1722" s="106">
        <v>0.3</v>
      </c>
      <c r="E1722" s="103">
        <f t="shared" si="51"/>
        <v>2737.7</v>
      </c>
    </row>
    <row r="1723" spans="1:5">
      <c r="A1723" s="2">
        <v>71044</v>
      </c>
      <c r="B1723" t="s">
        <v>7191</v>
      </c>
      <c r="C1723" s="103">
        <v>4830</v>
      </c>
      <c r="D1723" s="106">
        <v>0.3</v>
      </c>
      <c r="E1723" s="103">
        <f t="shared" si="51"/>
        <v>3381</v>
      </c>
    </row>
    <row r="1724" spans="1:5">
      <c r="A1724" s="2">
        <v>71046</v>
      </c>
      <c r="B1724" t="s">
        <v>7402</v>
      </c>
      <c r="C1724" s="103">
        <v>2104</v>
      </c>
      <c r="D1724" s="106">
        <v>0.3</v>
      </c>
      <c r="E1724" s="103">
        <f t="shared" si="51"/>
        <v>1472.8</v>
      </c>
    </row>
    <row r="1725" spans="1:5">
      <c r="A1725" s="2">
        <v>71047</v>
      </c>
      <c r="B1725" t="s">
        <v>7403</v>
      </c>
      <c r="C1725" s="103">
        <v>2141</v>
      </c>
      <c r="D1725" s="106">
        <v>0.3</v>
      </c>
      <c r="E1725" s="103">
        <f t="shared" ref="E1725:E1788" si="52">C1725*0.7</f>
        <v>1498.6999999999998</v>
      </c>
    </row>
    <row r="1726" spans="1:5">
      <c r="A1726" s="2">
        <v>71048</v>
      </c>
      <c r="B1726" t="s">
        <v>7404</v>
      </c>
      <c r="C1726" s="103">
        <v>2200</v>
      </c>
      <c r="D1726" s="106">
        <v>0.3</v>
      </c>
      <c r="E1726" s="103">
        <f t="shared" si="52"/>
        <v>1540</v>
      </c>
    </row>
    <row r="1727" spans="1:5">
      <c r="A1727" s="2">
        <v>71049</v>
      </c>
      <c r="B1727" t="s">
        <v>7405</v>
      </c>
      <c r="C1727" s="103">
        <v>2288</v>
      </c>
      <c r="D1727" s="106">
        <v>0.3</v>
      </c>
      <c r="E1727" s="103">
        <f t="shared" si="52"/>
        <v>1601.6</v>
      </c>
    </row>
    <row r="1728" spans="1:5">
      <c r="A1728" s="2">
        <v>71050</v>
      </c>
      <c r="B1728" t="s">
        <v>7406</v>
      </c>
      <c r="C1728" s="103">
        <v>2334</v>
      </c>
      <c r="D1728" s="106">
        <v>0.3</v>
      </c>
      <c r="E1728" s="103">
        <f t="shared" si="52"/>
        <v>1633.8</v>
      </c>
    </row>
    <row r="1729" spans="1:5">
      <c r="A1729" s="2">
        <v>71051</v>
      </c>
      <c r="B1729" t="s">
        <v>7407</v>
      </c>
      <c r="C1729" s="103">
        <v>2390</v>
      </c>
      <c r="D1729" s="106">
        <v>0.3</v>
      </c>
      <c r="E1729" s="103">
        <f t="shared" si="52"/>
        <v>1673</v>
      </c>
    </row>
    <row r="1730" spans="1:5">
      <c r="A1730" s="2">
        <v>71052</v>
      </c>
      <c r="B1730" t="s">
        <v>7408</v>
      </c>
      <c r="C1730" s="103">
        <v>2449</v>
      </c>
      <c r="D1730" s="106">
        <v>0.3</v>
      </c>
      <c r="E1730" s="103">
        <f t="shared" si="52"/>
        <v>1714.3</v>
      </c>
    </row>
    <row r="1731" spans="1:5">
      <c r="A1731" s="2">
        <v>71053</v>
      </c>
      <c r="B1731" t="s">
        <v>7409</v>
      </c>
      <c r="C1731" s="103">
        <v>2521</v>
      </c>
      <c r="D1731" s="106">
        <v>0.3</v>
      </c>
      <c r="E1731" s="103">
        <f t="shared" si="52"/>
        <v>1764.6999999999998</v>
      </c>
    </row>
    <row r="1732" spans="1:5">
      <c r="A1732" s="2">
        <v>71054</v>
      </c>
      <c r="B1732" t="s">
        <v>7410</v>
      </c>
      <c r="C1732" s="103">
        <v>1970</v>
      </c>
      <c r="D1732" s="106">
        <v>0.3</v>
      </c>
      <c r="E1732" s="103">
        <f t="shared" si="52"/>
        <v>1379</v>
      </c>
    </row>
    <row r="1733" spans="1:5">
      <c r="A1733" s="2">
        <v>71055</v>
      </c>
      <c r="B1733" t="s">
        <v>7411</v>
      </c>
      <c r="C1733" s="103">
        <v>2016</v>
      </c>
      <c r="D1733" s="106">
        <v>0.3</v>
      </c>
      <c r="E1733" s="103">
        <f t="shared" si="52"/>
        <v>1411.1999999999998</v>
      </c>
    </row>
    <row r="1734" spans="1:5">
      <c r="A1734" s="2">
        <v>71056</v>
      </c>
      <c r="B1734" t="s">
        <v>7412</v>
      </c>
      <c r="C1734" s="103">
        <v>2067</v>
      </c>
      <c r="D1734" s="106">
        <v>0.3</v>
      </c>
      <c r="E1734" s="103">
        <f t="shared" si="52"/>
        <v>1446.8999999999999</v>
      </c>
    </row>
    <row r="1735" spans="1:5">
      <c r="A1735" s="2">
        <v>71057</v>
      </c>
      <c r="B1735" t="s">
        <v>7413</v>
      </c>
      <c r="C1735" s="103">
        <v>2122</v>
      </c>
      <c r="D1735" s="106">
        <v>0.3</v>
      </c>
      <c r="E1735" s="103">
        <f t="shared" si="52"/>
        <v>1485.3999999999999</v>
      </c>
    </row>
    <row r="1736" spans="1:5">
      <c r="A1736" s="2">
        <v>71058</v>
      </c>
      <c r="B1736" t="s">
        <v>7414</v>
      </c>
      <c r="C1736" s="103">
        <v>2197</v>
      </c>
      <c r="D1736" s="106">
        <v>0.3</v>
      </c>
      <c r="E1736" s="103">
        <f t="shared" si="52"/>
        <v>1537.8999999999999</v>
      </c>
    </row>
    <row r="1737" spans="1:5">
      <c r="A1737" s="2">
        <v>71059</v>
      </c>
      <c r="B1737" t="s">
        <v>7415</v>
      </c>
      <c r="C1737" s="103">
        <v>2259</v>
      </c>
      <c r="D1737" s="106">
        <v>0.3</v>
      </c>
      <c r="E1737" s="103">
        <f t="shared" si="52"/>
        <v>1581.3</v>
      </c>
    </row>
    <row r="1738" spans="1:5">
      <c r="A1738" s="2">
        <v>71066</v>
      </c>
      <c r="B1738" t="s">
        <v>7416</v>
      </c>
      <c r="C1738" s="103">
        <v>2488</v>
      </c>
      <c r="D1738" s="106">
        <v>0.3</v>
      </c>
      <c r="E1738" s="103">
        <f t="shared" si="52"/>
        <v>1741.6</v>
      </c>
    </row>
    <row r="1739" spans="1:5">
      <c r="A1739" s="2">
        <v>71071</v>
      </c>
      <c r="B1739" t="s">
        <v>6219</v>
      </c>
      <c r="C1739" s="103">
        <v>2160</v>
      </c>
      <c r="D1739" s="106">
        <v>0.3</v>
      </c>
      <c r="E1739" s="103">
        <f t="shared" si="52"/>
        <v>1512</v>
      </c>
    </row>
    <row r="1740" spans="1:5">
      <c r="A1740" s="2">
        <v>71072</v>
      </c>
      <c r="B1740" t="s">
        <v>6217</v>
      </c>
      <c r="C1740" s="103">
        <v>2200</v>
      </c>
      <c r="D1740" s="106">
        <v>0.3</v>
      </c>
      <c r="E1740" s="103">
        <f t="shared" si="52"/>
        <v>1540</v>
      </c>
    </row>
    <row r="1741" spans="1:5">
      <c r="A1741" s="2">
        <v>71073</v>
      </c>
      <c r="B1741" t="s">
        <v>6218</v>
      </c>
      <c r="C1741" s="103">
        <v>2288</v>
      </c>
      <c r="D1741" s="106">
        <v>0.3</v>
      </c>
      <c r="E1741" s="103">
        <f t="shared" si="52"/>
        <v>1601.6</v>
      </c>
    </row>
    <row r="1742" spans="1:5">
      <c r="A1742" s="2">
        <v>71074</v>
      </c>
      <c r="B1742" t="s">
        <v>7417</v>
      </c>
      <c r="C1742" s="103">
        <v>2291</v>
      </c>
      <c r="D1742" s="106">
        <v>0.3</v>
      </c>
      <c r="E1742" s="103">
        <f t="shared" si="52"/>
        <v>1603.6999999999998</v>
      </c>
    </row>
    <row r="1743" spans="1:5">
      <c r="A1743" s="2">
        <v>71075</v>
      </c>
      <c r="B1743" t="s">
        <v>7418</v>
      </c>
      <c r="C1743" s="103">
        <v>2390</v>
      </c>
      <c r="D1743" s="106">
        <v>0.3</v>
      </c>
      <c r="E1743" s="103">
        <f t="shared" si="52"/>
        <v>1673</v>
      </c>
    </row>
    <row r="1744" spans="1:5">
      <c r="A1744" s="2">
        <v>71076</v>
      </c>
      <c r="B1744" t="s">
        <v>7419</v>
      </c>
      <c r="C1744" s="103">
        <v>2435</v>
      </c>
      <c r="D1744" s="106">
        <v>0.3</v>
      </c>
      <c r="E1744" s="103">
        <f t="shared" si="52"/>
        <v>1704.5</v>
      </c>
    </row>
    <row r="1745" spans="1:5">
      <c r="A1745" s="2">
        <v>71077</v>
      </c>
      <c r="B1745" t="s">
        <v>7420</v>
      </c>
      <c r="C1745" s="103">
        <v>2584</v>
      </c>
      <c r="D1745" s="106">
        <v>0.3</v>
      </c>
      <c r="E1745" s="103">
        <f t="shared" si="52"/>
        <v>1808.8</v>
      </c>
    </row>
    <row r="1746" spans="1:5">
      <c r="A1746" s="2">
        <v>71078</v>
      </c>
      <c r="B1746" t="s">
        <v>7421</v>
      </c>
      <c r="C1746" s="103">
        <v>2660</v>
      </c>
      <c r="D1746" s="106">
        <v>0.3</v>
      </c>
      <c r="E1746" s="103">
        <f t="shared" si="52"/>
        <v>1861.9999999999998</v>
      </c>
    </row>
    <row r="1747" spans="1:5">
      <c r="A1747" s="2">
        <v>71079</v>
      </c>
      <c r="B1747" t="s">
        <v>7422</v>
      </c>
      <c r="C1747" s="103">
        <v>2401</v>
      </c>
      <c r="D1747" s="106">
        <v>0.3</v>
      </c>
      <c r="E1747" s="103">
        <f t="shared" si="52"/>
        <v>1680.6999999999998</v>
      </c>
    </row>
    <row r="1748" spans="1:5">
      <c r="A1748" s="2">
        <v>71080</v>
      </c>
      <c r="B1748" t="s">
        <v>7423</v>
      </c>
      <c r="C1748" s="103">
        <v>2534</v>
      </c>
      <c r="D1748" s="106">
        <v>0.3</v>
      </c>
      <c r="E1748" s="103">
        <f t="shared" si="52"/>
        <v>1773.8</v>
      </c>
    </row>
    <row r="1749" spans="1:5">
      <c r="A1749" s="2">
        <v>71081</v>
      </c>
      <c r="B1749" t="s">
        <v>7424</v>
      </c>
      <c r="C1749" s="103">
        <v>2625</v>
      </c>
      <c r="D1749" s="106">
        <v>0.3</v>
      </c>
      <c r="E1749" s="103">
        <f t="shared" si="52"/>
        <v>1837.4999999999998</v>
      </c>
    </row>
    <row r="1750" spans="1:5">
      <c r="A1750" s="2">
        <v>71082</v>
      </c>
      <c r="B1750" t="s">
        <v>6327</v>
      </c>
      <c r="C1750" s="103">
        <v>2670</v>
      </c>
      <c r="D1750" s="106">
        <v>0.3</v>
      </c>
      <c r="E1750" s="103">
        <f t="shared" si="52"/>
        <v>1868.9999999999998</v>
      </c>
    </row>
    <row r="1751" spans="1:5">
      <c r="A1751" s="2">
        <v>71083</v>
      </c>
      <c r="B1751" t="s">
        <v>6328</v>
      </c>
      <c r="C1751" s="103">
        <v>2710</v>
      </c>
      <c r="D1751" s="106">
        <v>0.3</v>
      </c>
      <c r="E1751" s="103">
        <f t="shared" si="52"/>
        <v>1896.9999999999998</v>
      </c>
    </row>
    <row r="1752" spans="1:5">
      <c r="A1752" s="2">
        <v>71084</v>
      </c>
      <c r="B1752" t="s">
        <v>6329</v>
      </c>
      <c r="C1752" s="103">
        <v>2777</v>
      </c>
      <c r="D1752" s="106">
        <v>0.3</v>
      </c>
      <c r="E1752" s="103">
        <f t="shared" si="52"/>
        <v>1943.8999999999999</v>
      </c>
    </row>
    <row r="1753" spans="1:5">
      <c r="A1753" s="2">
        <v>71085</v>
      </c>
      <c r="B1753" t="s">
        <v>6232</v>
      </c>
      <c r="C1753" s="103">
        <v>2523</v>
      </c>
      <c r="D1753" s="106">
        <v>0.3</v>
      </c>
      <c r="E1753" s="103">
        <f t="shared" si="52"/>
        <v>1766.1</v>
      </c>
    </row>
    <row r="1754" spans="1:5">
      <c r="A1754" s="2">
        <v>71086</v>
      </c>
      <c r="B1754" t="s">
        <v>6233</v>
      </c>
      <c r="C1754" s="103">
        <v>2665</v>
      </c>
      <c r="D1754" s="106">
        <v>0.3</v>
      </c>
      <c r="E1754" s="103">
        <f t="shared" si="52"/>
        <v>1865.4999999999998</v>
      </c>
    </row>
    <row r="1755" spans="1:5">
      <c r="A1755" s="2">
        <v>71087</v>
      </c>
      <c r="B1755" t="s">
        <v>6234</v>
      </c>
      <c r="C1755" s="103">
        <v>2916</v>
      </c>
      <c r="D1755" s="106">
        <v>0.3</v>
      </c>
      <c r="E1755" s="103">
        <f t="shared" si="52"/>
        <v>2041.1999999999998</v>
      </c>
    </row>
    <row r="1756" spans="1:5">
      <c r="A1756" s="2">
        <v>71088</v>
      </c>
      <c r="B1756" t="s">
        <v>6235</v>
      </c>
      <c r="C1756" s="103">
        <v>3127</v>
      </c>
      <c r="D1756" s="106">
        <v>0.3</v>
      </c>
      <c r="E1756" s="103">
        <f t="shared" si="52"/>
        <v>2188.8999999999996</v>
      </c>
    </row>
    <row r="1757" spans="1:5">
      <c r="A1757" s="2">
        <v>71089</v>
      </c>
      <c r="B1757" t="s">
        <v>6236</v>
      </c>
      <c r="C1757" s="103">
        <v>3382</v>
      </c>
      <c r="D1757" s="106">
        <v>0.3</v>
      </c>
      <c r="E1757" s="103">
        <f t="shared" si="52"/>
        <v>2367.3999999999996</v>
      </c>
    </row>
    <row r="1758" spans="1:5">
      <c r="A1758" s="2">
        <v>71090</v>
      </c>
      <c r="B1758" t="s">
        <v>6237</v>
      </c>
      <c r="C1758" s="103">
        <v>3616</v>
      </c>
      <c r="D1758" s="106">
        <v>0.3</v>
      </c>
      <c r="E1758" s="103">
        <f t="shared" si="52"/>
        <v>2531.1999999999998</v>
      </c>
    </row>
    <row r="1759" spans="1:5">
      <c r="A1759" s="2">
        <v>71091</v>
      </c>
      <c r="B1759" t="s">
        <v>7425</v>
      </c>
      <c r="C1759" s="103">
        <v>3986</v>
      </c>
      <c r="D1759" s="106">
        <v>0.3</v>
      </c>
      <c r="E1759" s="103">
        <f t="shared" si="52"/>
        <v>2790.2</v>
      </c>
    </row>
    <row r="1760" spans="1:5">
      <c r="A1760" s="2">
        <v>71092</v>
      </c>
      <c r="B1760" t="s">
        <v>7426</v>
      </c>
      <c r="C1760" s="103">
        <v>4284</v>
      </c>
      <c r="D1760" s="106">
        <v>0.3</v>
      </c>
      <c r="E1760" s="103">
        <f t="shared" si="52"/>
        <v>2998.7999999999997</v>
      </c>
    </row>
    <row r="1761" spans="1:5">
      <c r="A1761" s="2">
        <v>71093</v>
      </c>
      <c r="B1761" t="s">
        <v>6292</v>
      </c>
      <c r="C1761" s="103">
        <v>4660</v>
      </c>
      <c r="D1761" s="106">
        <v>0.3</v>
      </c>
      <c r="E1761" s="103">
        <f t="shared" si="52"/>
        <v>3262</v>
      </c>
    </row>
    <row r="1762" spans="1:5">
      <c r="A1762" s="2">
        <v>71094</v>
      </c>
      <c r="B1762" t="s">
        <v>6293</v>
      </c>
      <c r="C1762" s="103">
        <v>5662</v>
      </c>
      <c r="D1762" s="106">
        <v>0.3</v>
      </c>
      <c r="E1762" s="103">
        <f t="shared" si="52"/>
        <v>3963.3999999999996</v>
      </c>
    </row>
    <row r="1763" spans="1:5">
      <c r="A1763" s="2">
        <v>71095</v>
      </c>
      <c r="B1763" t="s">
        <v>6270</v>
      </c>
      <c r="C1763" s="103">
        <v>2039</v>
      </c>
      <c r="D1763" s="106">
        <v>0.3</v>
      </c>
      <c r="E1763" s="103">
        <f t="shared" si="52"/>
        <v>1427.3</v>
      </c>
    </row>
    <row r="1764" spans="1:5">
      <c r="A1764" s="2">
        <v>71096</v>
      </c>
      <c r="B1764" t="s">
        <v>6269</v>
      </c>
      <c r="C1764" s="103">
        <v>2197</v>
      </c>
      <c r="D1764" s="106">
        <v>0.3</v>
      </c>
      <c r="E1764" s="103">
        <f t="shared" si="52"/>
        <v>1537.8999999999999</v>
      </c>
    </row>
    <row r="1765" spans="1:5">
      <c r="A1765" s="2">
        <v>71097</v>
      </c>
      <c r="B1765" t="s">
        <v>6268</v>
      </c>
      <c r="C1765" s="103">
        <v>2271</v>
      </c>
      <c r="D1765" s="106">
        <v>0.3</v>
      </c>
      <c r="E1765" s="103">
        <f t="shared" si="52"/>
        <v>1589.6999999999998</v>
      </c>
    </row>
    <row r="1766" spans="1:5">
      <c r="A1766" s="2">
        <v>71098</v>
      </c>
      <c r="B1766" t="s">
        <v>6271</v>
      </c>
      <c r="C1766" s="103">
        <v>2313</v>
      </c>
      <c r="D1766" s="106">
        <v>0.3</v>
      </c>
      <c r="E1766" s="103">
        <f t="shared" si="52"/>
        <v>1619.1</v>
      </c>
    </row>
    <row r="1767" spans="1:5">
      <c r="A1767" s="2">
        <v>71099</v>
      </c>
      <c r="B1767" t="s">
        <v>6267</v>
      </c>
      <c r="C1767" s="103">
        <v>2428</v>
      </c>
      <c r="D1767" s="106">
        <v>0.3</v>
      </c>
      <c r="E1767" s="103">
        <f t="shared" si="52"/>
        <v>1699.6</v>
      </c>
    </row>
    <row r="1768" spans="1:5">
      <c r="A1768" s="2">
        <v>71100</v>
      </c>
      <c r="B1768" t="s">
        <v>6266</v>
      </c>
      <c r="C1768" s="103">
        <v>2511</v>
      </c>
      <c r="D1768" s="106">
        <v>0.3</v>
      </c>
      <c r="E1768" s="103">
        <f t="shared" si="52"/>
        <v>1757.6999999999998</v>
      </c>
    </row>
    <row r="1769" spans="1:5">
      <c r="A1769" s="2">
        <v>71101</v>
      </c>
      <c r="B1769" t="s">
        <v>7427</v>
      </c>
      <c r="C1769" s="103">
        <v>2431</v>
      </c>
      <c r="D1769" s="106">
        <v>0.3</v>
      </c>
      <c r="E1769" s="103">
        <f t="shared" si="52"/>
        <v>1701.6999999999998</v>
      </c>
    </row>
    <row r="1770" spans="1:5">
      <c r="A1770" s="2">
        <v>71102</v>
      </c>
      <c r="B1770" t="s">
        <v>7428</v>
      </c>
      <c r="C1770" s="103">
        <v>2747</v>
      </c>
      <c r="D1770" s="106">
        <v>0.3</v>
      </c>
      <c r="E1770" s="103">
        <f t="shared" si="52"/>
        <v>1922.8999999999999</v>
      </c>
    </row>
    <row r="1771" spans="1:5">
      <c r="A1771" s="2">
        <v>71103</v>
      </c>
      <c r="B1771" t="s">
        <v>7429</v>
      </c>
      <c r="C1771" s="103">
        <v>3189</v>
      </c>
      <c r="D1771" s="106">
        <v>0.3</v>
      </c>
      <c r="E1771" s="103">
        <f t="shared" si="52"/>
        <v>2232.2999999999997</v>
      </c>
    </row>
    <row r="1772" spans="1:5">
      <c r="A1772" s="2">
        <v>71104</v>
      </c>
      <c r="B1772" t="s">
        <v>7430</v>
      </c>
      <c r="C1772" s="103">
        <v>3502</v>
      </c>
      <c r="D1772" s="106">
        <v>0.3</v>
      </c>
      <c r="E1772" s="103">
        <f t="shared" si="52"/>
        <v>2451.3999999999996</v>
      </c>
    </row>
    <row r="1773" spans="1:5">
      <c r="A1773" s="2">
        <v>71105</v>
      </c>
      <c r="B1773" t="s">
        <v>7431</v>
      </c>
      <c r="C1773" s="103">
        <v>3764</v>
      </c>
      <c r="D1773" s="106">
        <v>0.3</v>
      </c>
      <c r="E1773" s="103">
        <f t="shared" si="52"/>
        <v>2634.7999999999997</v>
      </c>
    </row>
    <row r="1774" spans="1:5">
      <c r="A1774" s="2">
        <v>71106</v>
      </c>
      <c r="B1774" t="s">
        <v>7432</v>
      </c>
      <c r="C1774" s="103">
        <v>3983</v>
      </c>
      <c r="D1774" s="106">
        <v>0.3</v>
      </c>
      <c r="E1774" s="103">
        <f t="shared" si="52"/>
        <v>2788.1</v>
      </c>
    </row>
    <row r="1775" spans="1:5">
      <c r="A1775" s="2">
        <v>71107</v>
      </c>
      <c r="B1775" t="s">
        <v>7433</v>
      </c>
      <c r="C1775" s="103">
        <v>4422</v>
      </c>
      <c r="D1775" s="106">
        <v>0.3</v>
      </c>
      <c r="E1775" s="103">
        <f t="shared" si="52"/>
        <v>3095.3999999999996</v>
      </c>
    </row>
    <row r="1776" spans="1:5">
      <c r="A1776" s="2">
        <v>71108</v>
      </c>
      <c r="B1776" t="s">
        <v>7434</v>
      </c>
      <c r="C1776" s="103">
        <v>2708</v>
      </c>
      <c r="D1776" s="106">
        <v>0.3</v>
      </c>
      <c r="E1776" s="103">
        <f t="shared" si="52"/>
        <v>1895.6</v>
      </c>
    </row>
    <row r="1777" spans="1:5">
      <c r="A1777" s="2">
        <v>71109</v>
      </c>
      <c r="B1777" t="s">
        <v>6116</v>
      </c>
      <c r="C1777" s="103">
        <v>2867</v>
      </c>
      <c r="D1777" s="106">
        <v>0.3</v>
      </c>
      <c r="E1777" s="103">
        <f t="shared" si="52"/>
        <v>2006.8999999999999</v>
      </c>
    </row>
    <row r="1778" spans="1:5">
      <c r="A1778" s="2">
        <v>71110</v>
      </c>
      <c r="B1778" t="s">
        <v>7435</v>
      </c>
      <c r="C1778" s="103">
        <v>3089</v>
      </c>
      <c r="D1778" s="106">
        <v>0.3</v>
      </c>
      <c r="E1778" s="103">
        <f t="shared" si="52"/>
        <v>2162.2999999999997</v>
      </c>
    </row>
    <row r="1779" spans="1:5">
      <c r="A1779" s="2">
        <v>71111</v>
      </c>
      <c r="B1779" t="s">
        <v>6171</v>
      </c>
      <c r="C1779" s="103">
        <v>3310</v>
      </c>
      <c r="D1779" s="106">
        <v>0.3</v>
      </c>
      <c r="E1779" s="103">
        <f t="shared" si="52"/>
        <v>2317</v>
      </c>
    </row>
    <row r="1780" spans="1:5">
      <c r="A1780" s="2">
        <v>71112</v>
      </c>
      <c r="B1780" t="s">
        <v>7436</v>
      </c>
      <c r="C1780" s="103">
        <v>3389</v>
      </c>
      <c r="D1780" s="106">
        <v>0.3</v>
      </c>
      <c r="E1780" s="103">
        <f t="shared" si="52"/>
        <v>2372.2999999999997</v>
      </c>
    </row>
    <row r="1781" spans="1:5">
      <c r="A1781" s="2">
        <v>71113</v>
      </c>
      <c r="B1781" t="s">
        <v>7437</v>
      </c>
      <c r="C1781" s="103">
        <v>3356</v>
      </c>
      <c r="D1781" s="106">
        <v>0.3</v>
      </c>
      <c r="E1781" s="103">
        <f t="shared" si="52"/>
        <v>2349.1999999999998</v>
      </c>
    </row>
    <row r="1782" spans="1:5">
      <c r="A1782" s="2">
        <v>71114</v>
      </c>
      <c r="B1782" t="s">
        <v>6414</v>
      </c>
      <c r="C1782" s="103">
        <v>1323</v>
      </c>
      <c r="D1782" s="106">
        <v>0.3</v>
      </c>
      <c r="E1782" s="103">
        <f t="shared" si="52"/>
        <v>926.09999999999991</v>
      </c>
    </row>
    <row r="1783" spans="1:5">
      <c r="A1783" s="2">
        <v>71115</v>
      </c>
      <c r="B1783" t="s">
        <v>7438</v>
      </c>
      <c r="C1783" s="103">
        <v>4921</v>
      </c>
      <c r="D1783" s="106">
        <v>0.3</v>
      </c>
      <c r="E1783" s="103">
        <f t="shared" si="52"/>
        <v>3444.7</v>
      </c>
    </row>
    <row r="1784" spans="1:5">
      <c r="A1784" s="2">
        <v>71116</v>
      </c>
      <c r="B1784" t="s">
        <v>7439</v>
      </c>
      <c r="C1784" s="103">
        <v>7491</v>
      </c>
      <c r="D1784" s="106">
        <v>0.3</v>
      </c>
      <c r="E1784" s="103">
        <f t="shared" si="52"/>
        <v>5243.7</v>
      </c>
    </row>
    <row r="1785" spans="1:5">
      <c r="A1785" s="2">
        <v>71117</v>
      </c>
      <c r="B1785" t="s">
        <v>7440</v>
      </c>
      <c r="C1785" s="103">
        <v>9271</v>
      </c>
      <c r="D1785" s="106">
        <v>0.3</v>
      </c>
      <c r="E1785" s="103">
        <f t="shared" si="52"/>
        <v>6489.7</v>
      </c>
    </row>
    <row r="1786" spans="1:5">
      <c r="A1786" s="2">
        <v>71118</v>
      </c>
      <c r="B1786" t="s">
        <v>7441</v>
      </c>
      <c r="C1786" s="103">
        <v>19571</v>
      </c>
      <c r="D1786" s="106">
        <v>0.3</v>
      </c>
      <c r="E1786" s="103">
        <f t="shared" si="52"/>
        <v>13699.699999999999</v>
      </c>
    </row>
    <row r="1787" spans="1:5">
      <c r="A1787" s="2">
        <v>71119</v>
      </c>
      <c r="B1787" t="s">
        <v>7442</v>
      </c>
      <c r="C1787" s="103">
        <v>3429</v>
      </c>
      <c r="D1787" s="106">
        <v>0.3</v>
      </c>
      <c r="E1787" s="103">
        <f t="shared" si="52"/>
        <v>2400.2999999999997</v>
      </c>
    </row>
    <row r="1788" spans="1:5">
      <c r="A1788" s="2">
        <v>71121</v>
      </c>
      <c r="B1788" t="s">
        <v>7443</v>
      </c>
      <c r="C1788" s="103">
        <v>3181</v>
      </c>
      <c r="D1788" s="106">
        <v>0.3</v>
      </c>
      <c r="E1788" s="103">
        <f t="shared" si="52"/>
        <v>2226.6999999999998</v>
      </c>
    </row>
    <row r="1789" spans="1:5">
      <c r="A1789" s="2">
        <v>71122</v>
      </c>
      <c r="B1789" t="s">
        <v>7444</v>
      </c>
      <c r="C1789" s="103">
        <v>3348</v>
      </c>
      <c r="D1789" s="106">
        <v>0.3</v>
      </c>
      <c r="E1789" s="103">
        <f t="shared" ref="E1789:E1852" si="53">C1789*0.7</f>
        <v>2343.6</v>
      </c>
    </row>
    <row r="1790" spans="1:5">
      <c r="A1790" s="2">
        <v>71123</v>
      </c>
      <c r="B1790" t="s">
        <v>7445</v>
      </c>
      <c r="C1790" s="103">
        <v>2421</v>
      </c>
      <c r="D1790" s="106">
        <v>0.3</v>
      </c>
      <c r="E1790" s="103">
        <f t="shared" si="53"/>
        <v>1694.6999999999998</v>
      </c>
    </row>
    <row r="1791" spans="1:5">
      <c r="A1791" s="2">
        <v>71124</v>
      </c>
      <c r="B1791" t="s">
        <v>7446</v>
      </c>
      <c r="C1791" s="103">
        <v>2548</v>
      </c>
      <c r="D1791" s="106">
        <v>0.3</v>
      </c>
      <c r="E1791" s="103">
        <f t="shared" si="53"/>
        <v>1783.6</v>
      </c>
    </row>
    <row r="1792" spans="1:5">
      <c r="A1792" s="2">
        <v>71125</v>
      </c>
      <c r="B1792" t="s">
        <v>7447</v>
      </c>
      <c r="C1792" s="103">
        <v>1777</v>
      </c>
      <c r="D1792" s="106">
        <v>0.3</v>
      </c>
      <c r="E1792" s="103">
        <f t="shared" si="53"/>
        <v>1243.8999999999999</v>
      </c>
    </row>
    <row r="1793" spans="1:5">
      <c r="A1793" s="2">
        <v>71126</v>
      </c>
      <c r="B1793" t="s">
        <v>7448</v>
      </c>
      <c r="C1793" s="103">
        <v>2076</v>
      </c>
      <c r="D1793" s="106">
        <v>0.3</v>
      </c>
      <c r="E1793" s="103">
        <f t="shared" si="53"/>
        <v>1453.1999999999998</v>
      </c>
    </row>
    <row r="1794" spans="1:5">
      <c r="A1794" s="2">
        <v>71127</v>
      </c>
      <c r="B1794" t="s">
        <v>7449</v>
      </c>
      <c r="C1794" s="103">
        <v>2031</v>
      </c>
      <c r="D1794" s="106">
        <v>0.3</v>
      </c>
      <c r="E1794" s="103">
        <f t="shared" si="53"/>
        <v>1421.6999999999998</v>
      </c>
    </row>
    <row r="1795" spans="1:5">
      <c r="A1795" s="2">
        <v>71128</v>
      </c>
      <c r="B1795" t="s">
        <v>7450</v>
      </c>
      <c r="C1795" s="103">
        <v>2207</v>
      </c>
      <c r="D1795" s="106">
        <v>0.3</v>
      </c>
      <c r="E1795" s="103">
        <f t="shared" si="53"/>
        <v>1544.8999999999999</v>
      </c>
    </row>
    <row r="1796" spans="1:5">
      <c r="A1796" s="2">
        <v>71129</v>
      </c>
      <c r="B1796" t="s">
        <v>6157</v>
      </c>
      <c r="C1796" s="103">
        <v>2428</v>
      </c>
      <c r="D1796" s="106">
        <v>0.3</v>
      </c>
      <c r="E1796" s="103">
        <f t="shared" si="53"/>
        <v>1699.6</v>
      </c>
    </row>
    <row r="1797" spans="1:5">
      <c r="A1797" s="2">
        <v>71130</v>
      </c>
      <c r="B1797" t="s">
        <v>6112</v>
      </c>
      <c r="C1797" s="103">
        <v>1487</v>
      </c>
      <c r="D1797" s="106">
        <v>0.3</v>
      </c>
      <c r="E1797" s="103">
        <f t="shared" si="53"/>
        <v>1040.8999999999999</v>
      </c>
    </row>
    <row r="1798" spans="1:5">
      <c r="A1798" s="2">
        <v>71131</v>
      </c>
      <c r="B1798" t="s">
        <v>6265</v>
      </c>
      <c r="C1798" s="103">
        <v>1845</v>
      </c>
      <c r="D1798" s="106">
        <v>0.3</v>
      </c>
      <c r="E1798" s="103">
        <f t="shared" si="53"/>
        <v>1291.5</v>
      </c>
    </row>
    <row r="1799" spans="1:5">
      <c r="A1799" s="2">
        <v>71132</v>
      </c>
      <c r="B1799" t="s">
        <v>6264</v>
      </c>
      <c r="C1799" s="103">
        <v>1967</v>
      </c>
      <c r="D1799" s="106">
        <v>0.3</v>
      </c>
      <c r="E1799" s="103">
        <f t="shared" si="53"/>
        <v>1376.8999999999999</v>
      </c>
    </row>
    <row r="1800" spans="1:5">
      <c r="A1800" s="2">
        <v>71133</v>
      </c>
      <c r="B1800" t="s">
        <v>6263</v>
      </c>
      <c r="C1800" s="103">
        <v>2090</v>
      </c>
      <c r="D1800" s="106">
        <v>0.3</v>
      </c>
      <c r="E1800" s="103">
        <f t="shared" si="53"/>
        <v>1463</v>
      </c>
    </row>
    <row r="1801" spans="1:5">
      <c r="A1801" s="2">
        <v>71134</v>
      </c>
      <c r="B1801" t="s">
        <v>6272</v>
      </c>
      <c r="C1801" s="103">
        <v>2156</v>
      </c>
      <c r="D1801" s="106">
        <v>0.3</v>
      </c>
      <c r="E1801" s="103">
        <f t="shared" si="53"/>
        <v>1509.1999999999998</v>
      </c>
    </row>
    <row r="1802" spans="1:5">
      <c r="A1802" s="2">
        <v>71135</v>
      </c>
      <c r="B1802" t="s">
        <v>6262</v>
      </c>
      <c r="C1802" s="103">
        <v>2228</v>
      </c>
      <c r="D1802" s="106">
        <v>0.3</v>
      </c>
      <c r="E1802" s="103">
        <f t="shared" si="53"/>
        <v>1559.6</v>
      </c>
    </row>
    <row r="1803" spans="1:5">
      <c r="A1803" s="2">
        <v>71136</v>
      </c>
      <c r="B1803" t="s">
        <v>6261</v>
      </c>
      <c r="C1803" s="103">
        <v>2371</v>
      </c>
      <c r="D1803" s="106">
        <v>0.3</v>
      </c>
      <c r="E1803" s="103">
        <f t="shared" si="53"/>
        <v>1659.6999999999998</v>
      </c>
    </row>
    <row r="1804" spans="1:5">
      <c r="A1804" s="2">
        <v>71137</v>
      </c>
      <c r="B1804" t="s">
        <v>7451</v>
      </c>
      <c r="C1804" s="103">
        <v>2066</v>
      </c>
      <c r="D1804" s="106">
        <v>0.3</v>
      </c>
      <c r="E1804" s="103">
        <f t="shared" si="53"/>
        <v>1446.1999999999998</v>
      </c>
    </row>
    <row r="1805" spans="1:5">
      <c r="A1805" s="2">
        <v>71138</v>
      </c>
      <c r="B1805" t="s">
        <v>7452</v>
      </c>
      <c r="C1805" s="103">
        <v>2215</v>
      </c>
      <c r="D1805" s="106">
        <v>0.3</v>
      </c>
      <c r="E1805" s="103">
        <f t="shared" si="53"/>
        <v>1550.5</v>
      </c>
    </row>
    <row r="1806" spans="1:5">
      <c r="A1806" s="2">
        <v>71139</v>
      </c>
      <c r="B1806" t="s">
        <v>7453</v>
      </c>
      <c r="C1806" s="103">
        <v>1652</v>
      </c>
      <c r="D1806" s="106">
        <v>0.3</v>
      </c>
      <c r="E1806" s="103">
        <f t="shared" si="53"/>
        <v>1156.3999999999999</v>
      </c>
    </row>
    <row r="1807" spans="1:5">
      <c r="A1807" s="2">
        <v>71140</v>
      </c>
      <c r="B1807" t="s">
        <v>7454</v>
      </c>
      <c r="C1807" s="103">
        <v>3981</v>
      </c>
      <c r="D1807" s="106">
        <v>0.3</v>
      </c>
      <c r="E1807" s="103">
        <f t="shared" si="53"/>
        <v>2786.7</v>
      </c>
    </row>
    <row r="1808" spans="1:5">
      <c r="A1808" s="2">
        <v>71141</v>
      </c>
      <c r="B1808" t="s">
        <v>7455</v>
      </c>
      <c r="C1808" s="103">
        <v>3770</v>
      </c>
      <c r="D1808" s="106">
        <v>0.3</v>
      </c>
      <c r="E1808" s="103">
        <f t="shared" si="53"/>
        <v>2639</v>
      </c>
    </row>
    <row r="1809" spans="1:5">
      <c r="A1809" s="2">
        <v>71142</v>
      </c>
      <c r="B1809" t="s">
        <v>7456</v>
      </c>
      <c r="C1809" s="103">
        <v>7151</v>
      </c>
      <c r="D1809" s="106">
        <v>0.3</v>
      </c>
      <c r="E1809" s="103">
        <f t="shared" si="53"/>
        <v>5005.7</v>
      </c>
    </row>
    <row r="1810" spans="1:5">
      <c r="A1810" s="2">
        <v>71143</v>
      </c>
      <c r="B1810" t="s">
        <v>7457</v>
      </c>
      <c r="C1810" s="103">
        <v>9084</v>
      </c>
      <c r="D1810" s="106">
        <v>0.3</v>
      </c>
      <c r="E1810" s="103">
        <f t="shared" si="53"/>
        <v>6358.7999999999993</v>
      </c>
    </row>
    <row r="1811" spans="1:5">
      <c r="A1811" s="2">
        <v>71144</v>
      </c>
      <c r="B1811" t="s">
        <v>7458</v>
      </c>
      <c r="C1811" s="103">
        <v>9039</v>
      </c>
      <c r="D1811" s="106">
        <v>0.3</v>
      </c>
      <c r="E1811" s="103">
        <f t="shared" si="53"/>
        <v>6327.2999999999993</v>
      </c>
    </row>
    <row r="1812" spans="1:5">
      <c r="A1812" s="2">
        <v>71145</v>
      </c>
      <c r="B1812" t="s">
        <v>7459</v>
      </c>
      <c r="C1812" s="103">
        <v>1180</v>
      </c>
      <c r="D1812" s="106">
        <v>0.3</v>
      </c>
      <c r="E1812" s="103">
        <f t="shared" si="53"/>
        <v>826</v>
      </c>
    </row>
    <row r="1813" spans="1:5">
      <c r="A1813" s="2">
        <v>71146</v>
      </c>
      <c r="B1813" t="s">
        <v>7460</v>
      </c>
      <c r="C1813" s="103">
        <v>380</v>
      </c>
      <c r="D1813" s="106">
        <v>0.3</v>
      </c>
      <c r="E1813" s="103">
        <f t="shared" si="53"/>
        <v>266</v>
      </c>
    </row>
    <row r="1814" spans="1:5">
      <c r="A1814" s="2">
        <v>71147</v>
      </c>
      <c r="B1814" t="s">
        <v>7461</v>
      </c>
      <c r="C1814" s="103">
        <v>380</v>
      </c>
      <c r="D1814" s="106">
        <v>0.3</v>
      </c>
      <c r="E1814" s="103">
        <f t="shared" si="53"/>
        <v>266</v>
      </c>
    </row>
    <row r="1815" spans="1:5">
      <c r="A1815" s="2">
        <v>71148</v>
      </c>
      <c r="B1815" t="s">
        <v>7462</v>
      </c>
      <c r="C1815" s="103">
        <v>2543</v>
      </c>
      <c r="D1815" s="106">
        <v>0.3</v>
      </c>
      <c r="E1815" s="103">
        <f t="shared" si="53"/>
        <v>1780.1</v>
      </c>
    </row>
    <row r="1816" spans="1:5">
      <c r="A1816" s="2">
        <v>71149</v>
      </c>
      <c r="B1816" t="s">
        <v>7463</v>
      </c>
      <c r="C1816" s="103">
        <v>1990</v>
      </c>
      <c r="D1816" s="106">
        <v>0.3</v>
      </c>
      <c r="E1816" s="103">
        <f t="shared" si="53"/>
        <v>1393</v>
      </c>
    </row>
    <row r="1817" spans="1:5">
      <c r="A1817" s="2">
        <v>71150</v>
      </c>
      <c r="B1817" t="s">
        <v>7464</v>
      </c>
      <c r="C1817" s="103">
        <v>2700</v>
      </c>
      <c r="D1817" s="106">
        <v>0.3</v>
      </c>
      <c r="E1817" s="103">
        <f t="shared" si="53"/>
        <v>1889.9999999999998</v>
      </c>
    </row>
    <row r="1818" spans="1:5">
      <c r="A1818" s="2">
        <v>71151</v>
      </c>
      <c r="B1818" t="s">
        <v>6185</v>
      </c>
      <c r="C1818" s="103">
        <v>4001</v>
      </c>
      <c r="D1818" s="106">
        <v>0.3</v>
      </c>
      <c r="E1818" s="103">
        <f t="shared" si="53"/>
        <v>2800.7</v>
      </c>
    </row>
    <row r="1819" spans="1:5">
      <c r="A1819" s="2">
        <v>71152</v>
      </c>
      <c r="B1819" t="s">
        <v>6165</v>
      </c>
      <c r="C1819" s="103">
        <v>3905</v>
      </c>
      <c r="D1819" s="106">
        <v>0.3</v>
      </c>
      <c r="E1819" s="103">
        <f t="shared" si="53"/>
        <v>2733.5</v>
      </c>
    </row>
    <row r="1820" spans="1:5">
      <c r="A1820" s="2">
        <v>71153</v>
      </c>
      <c r="B1820" t="s">
        <v>7465</v>
      </c>
      <c r="C1820" s="103">
        <v>2122</v>
      </c>
      <c r="D1820" s="106">
        <v>0.3</v>
      </c>
      <c r="E1820" s="103">
        <f t="shared" si="53"/>
        <v>1485.3999999999999</v>
      </c>
    </row>
    <row r="1821" spans="1:5">
      <c r="A1821" s="2">
        <v>71154</v>
      </c>
      <c r="B1821" t="s">
        <v>7466</v>
      </c>
      <c r="C1821" s="103">
        <v>2722</v>
      </c>
      <c r="D1821" s="106">
        <v>0.3</v>
      </c>
      <c r="E1821" s="103">
        <f t="shared" si="53"/>
        <v>1905.3999999999999</v>
      </c>
    </row>
    <row r="1822" spans="1:5">
      <c r="A1822" s="2">
        <v>71155</v>
      </c>
      <c r="B1822" t="s">
        <v>6144</v>
      </c>
      <c r="C1822" s="103">
        <v>2076</v>
      </c>
      <c r="D1822" s="106">
        <v>0.3</v>
      </c>
      <c r="E1822" s="103">
        <f t="shared" si="53"/>
        <v>1453.1999999999998</v>
      </c>
    </row>
    <row r="1823" spans="1:5">
      <c r="A1823" s="2">
        <v>71156</v>
      </c>
      <c r="B1823" t="s">
        <v>7467</v>
      </c>
      <c r="C1823" s="103">
        <v>2705</v>
      </c>
      <c r="D1823" s="106">
        <v>0.3</v>
      </c>
      <c r="E1823" s="103">
        <f t="shared" si="53"/>
        <v>1893.4999999999998</v>
      </c>
    </row>
    <row r="1824" spans="1:5">
      <c r="A1824" s="2">
        <v>71158</v>
      </c>
      <c r="B1824" t="s">
        <v>7468</v>
      </c>
      <c r="C1824" s="103">
        <v>2465</v>
      </c>
      <c r="D1824" s="106">
        <v>0.3</v>
      </c>
      <c r="E1824" s="103">
        <f t="shared" si="53"/>
        <v>1725.5</v>
      </c>
    </row>
    <row r="1825" spans="1:5">
      <c r="A1825" s="2">
        <v>71159</v>
      </c>
      <c r="B1825" t="s">
        <v>7469</v>
      </c>
      <c r="C1825" s="103">
        <v>2644</v>
      </c>
      <c r="D1825" s="106">
        <v>0.3</v>
      </c>
      <c r="E1825" s="103">
        <f t="shared" si="53"/>
        <v>1850.8</v>
      </c>
    </row>
    <row r="1826" spans="1:5">
      <c r="A1826" s="2">
        <v>71160</v>
      </c>
      <c r="B1826" t="s">
        <v>7469</v>
      </c>
      <c r="C1826" s="103">
        <v>2659</v>
      </c>
      <c r="D1826" s="106">
        <v>0.3</v>
      </c>
      <c r="E1826" s="103">
        <f t="shared" si="53"/>
        <v>1861.3</v>
      </c>
    </row>
    <row r="1827" spans="1:5">
      <c r="A1827" s="2">
        <v>71161</v>
      </c>
      <c r="B1827" t="s">
        <v>7469</v>
      </c>
      <c r="C1827" s="103">
        <v>2710</v>
      </c>
      <c r="D1827" s="106">
        <v>0.3</v>
      </c>
      <c r="E1827" s="103">
        <f t="shared" si="53"/>
        <v>1896.9999999999998</v>
      </c>
    </row>
    <row r="1828" spans="1:5">
      <c r="A1828" s="2">
        <v>71162</v>
      </c>
      <c r="B1828" t="s">
        <v>7470</v>
      </c>
      <c r="C1828" s="103">
        <v>1845</v>
      </c>
      <c r="D1828" s="106">
        <v>0.3</v>
      </c>
      <c r="E1828" s="103">
        <f t="shared" si="53"/>
        <v>1291.5</v>
      </c>
    </row>
    <row r="1829" spans="1:5">
      <c r="A1829" s="2">
        <v>71163</v>
      </c>
      <c r="B1829" t="s">
        <v>7471</v>
      </c>
      <c r="C1829" s="103">
        <v>2220</v>
      </c>
      <c r="D1829" s="106">
        <v>0.3</v>
      </c>
      <c r="E1829" s="103">
        <f t="shared" si="53"/>
        <v>1554</v>
      </c>
    </row>
    <row r="1830" spans="1:5">
      <c r="A1830" s="2">
        <v>71164</v>
      </c>
      <c r="B1830" t="s">
        <v>7472</v>
      </c>
      <c r="C1830" s="103">
        <v>3615</v>
      </c>
      <c r="D1830" s="106">
        <v>0.3</v>
      </c>
      <c r="E1830" s="103">
        <f t="shared" si="53"/>
        <v>2530.5</v>
      </c>
    </row>
    <row r="1831" spans="1:5">
      <c r="A1831" s="2">
        <v>71165</v>
      </c>
      <c r="B1831" t="s">
        <v>7473</v>
      </c>
      <c r="C1831" s="103">
        <v>3650</v>
      </c>
      <c r="D1831" s="106">
        <v>0.3</v>
      </c>
      <c r="E1831" s="103">
        <f t="shared" si="53"/>
        <v>2555</v>
      </c>
    </row>
    <row r="1832" spans="1:5">
      <c r="A1832" s="2">
        <v>71166</v>
      </c>
      <c r="B1832" t="s">
        <v>7474</v>
      </c>
      <c r="C1832" s="103">
        <v>3695</v>
      </c>
      <c r="D1832" s="106">
        <v>0.3</v>
      </c>
      <c r="E1832" s="103">
        <f t="shared" si="53"/>
        <v>2586.5</v>
      </c>
    </row>
    <row r="1833" spans="1:5">
      <c r="A1833" s="2">
        <v>71167</v>
      </c>
      <c r="B1833" t="s">
        <v>7472</v>
      </c>
      <c r="C1833" s="103">
        <v>3550</v>
      </c>
      <c r="D1833" s="106">
        <v>0.3</v>
      </c>
      <c r="E1833" s="103">
        <f t="shared" si="53"/>
        <v>2485</v>
      </c>
    </row>
    <row r="1834" spans="1:5">
      <c r="A1834" s="2">
        <v>71168</v>
      </c>
      <c r="B1834" t="s">
        <v>7473</v>
      </c>
      <c r="C1834" s="103">
        <v>3587</v>
      </c>
      <c r="D1834" s="106">
        <v>0.3</v>
      </c>
      <c r="E1834" s="103">
        <f t="shared" si="53"/>
        <v>2510.8999999999996</v>
      </c>
    </row>
    <row r="1835" spans="1:5">
      <c r="A1835" s="2">
        <v>71169</v>
      </c>
      <c r="B1835" t="s">
        <v>7474</v>
      </c>
      <c r="C1835" s="103">
        <v>3630</v>
      </c>
      <c r="D1835" s="106">
        <v>0.3</v>
      </c>
      <c r="E1835" s="103">
        <f t="shared" si="53"/>
        <v>2541</v>
      </c>
    </row>
    <row r="1836" spans="1:5">
      <c r="A1836" s="2">
        <v>71170</v>
      </c>
      <c r="B1836" t="s">
        <v>7475</v>
      </c>
      <c r="C1836" s="103">
        <v>2825</v>
      </c>
      <c r="D1836" s="106">
        <v>0.3</v>
      </c>
      <c r="E1836" s="103">
        <f t="shared" si="53"/>
        <v>1977.4999999999998</v>
      </c>
    </row>
    <row r="1837" spans="1:5">
      <c r="A1837" s="2">
        <v>71171</v>
      </c>
      <c r="B1837" t="s">
        <v>7476</v>
      </c>
      <c r="C1837" s="103">
        <v>2832</v>
      </c>
      <c r="D1837" s="106">
        <v>0.3</v>
      </c>
      <c r="E1837" s="103">
        <f t="shared" si="53"/>
        <v>1982.3999999999999</v>
      </c>
    </row>
    <row r="1838" spans="1:5">
      <c r="A1838" s="2">
        <v>71172</v>
      </c>
      <c r="B1838" t="s">
        <v>7477</v>
      </c>
      <c r="C1838" s="103">
        <v>2433</v>
      </c>
      <c r="D1838" s="106">
        <v>0.3</v>
      </c>
      <c r="E1838" s="103">
        <f t="shared" si="53"/>
        <v>1703.1</v>
      </c>
    </row>
    <row r="1839" spans="1:5">
      <c r="A1839" s="2">
        <v>71173</v>
      </c>
      <c r="B1839" t="s">
        <v>7477</v>
      </c>
      <c r="C1839" s="103">
        <v>2487</v>
      </c>
      <c r="D1839" s="106">
        <v>0.3</v>
      </c>
      <c r="E1839" s="103">
        <f t="shared" si="53"/>
        <v>1740.8999999999999</v>
      </c>
    </row>
    <row r="1840" spans="1:5">
      <c r="A1840" s="2">
        <v>71174</v>
      </c>
      <c r="B1840" t="s">
        <v>7477</v>
      </c>
      <c r="C1840" s="103">
        <v>2521</v>
      </c>
      <c r="D1840" s="106">
        <v>0.3</v>
      </c>
      <c r="E1840" s="103">
        <f t="shared" si="53"/>
        <v>1764.6999999999998</v>
      </c>
    </row>
    <row r="1841" spans="1:5">
      <c r="A1841" s="2">
        <v>71175</v>
      </c>
      <c r="B1841" t="s">
        <v>7478</v>
      </c>
      <c r="C1841" s="103">
        <v>3545</v>
      </c>
      <c r="D1841" s="106">
        <v>0.3</v>
      </c>
      <c r="E1841" s="103">
        <f t="shared" si="53"/>
        <v>2481.5</v>
      </c>
    </row>
    <row r="1842" spans="1:5">
      <c r="A1842" s="2">
        <v>71176</v>
      </c>
      <c r="B1842" t="s">
        <v>7479</v>
      </c>
      <c r="C1842" s="103">
        <v>1741</v>
      </c>
      <c r="D1842" s="106">
        <v>0.3</v>
      </c>
      <c r="E1842" s="103">
        <f t="shared" si="53"/>
        <v>1218.6999999999998</v>
      </c>
    </row>
    <row r="1843" spans="1:5">
      <c r="A1843" s="2">
        <v>71177</v>
      </c>
      <c r="B1843" t="s">
        <v>7480</v>
      </c>
      <c r="C1843" s="103">
        <v>4346</v>
      </c>
      <c r="D1843" s="106">
        <v>0.3</v>
      </c>
      <c r="E1843" s="103">
        <f t="shared" si="53"/>
        <v>3042.2</v>
      </c>
    </row>
    <row r="1844" spans="1:5">
      <c r="A1844" s="2">
        <v>71178</v>
      </c>
      <c r="B1844" t="s">
        <v>7481</v>
      </c>
      <c r="C1844" s="103">
        <v>4408</v>
      </c>
      <c r="D1844" s="106">
        <v>0.3</v>
      </c>
      <c r="E1844" s="103">
        <f t="shared" si="53"/>
        <v>3085.6</v>
      </c>
    </row>
    <row r="1845" spans="1:5">
      <c r="A1845" s="2">
        <v>71179</v>
      </c>
      <c r="B1845" t="s">
        <v>7482</v>
      </c>
      <c r="C1845" s="103">
        <v>4544</v>
      </c>
      <c r="D1845" s="106">
        <v>0.3</v>
      </c>
      <c r="E1845" s="103">
        <f t="shared" si="53"/>
        <v>3180.7999999999997</v>
      </c>
    </row>
    <row r="1846" spans="1:5">
      <c r="A1846" s="2">
        <v>71180</v>
      </c>
      <c r="B1846" t="s">
        <v>7483</v>
      </c>
      <c r="C1846" s="103">
        <v>3597</v>
      </c>
      <c r="D1846" s="106">
        <v>0.3</v>
      </c>
      <c r="E1846" s="103">
        <f t="shared" si="53"/>
        <v>2517.8999999999996</v>
      </c>
    </row>
    <row r="1847" spans="1:5">
      <c r="A1847" s="2">
        <v>71181</v>
      </c>
      <c r="B1847" t="s">
        <v>7469</v>
      </c>
      <c r="C1847" s="103">
        <v>3121</v>
      </c>
      <c r="D1847" s="106">
        <v>0.3</v>
      </c>
      <c r="E1847" s="103">
        <f t="shared" si="53"/>
        <v>2184.6999999999998</v>
      </c>
    </row>
    <row r="1848" spans="1:5">
      <c r="A1848" s="2">
        <v>71182</v>
      </c>
      <c r="B1848" t="s">
        <v>7469</v>
      </c>
      <c r="C1848" s="103">
        <v>3139</v>
      </c>
      <c r="D1848" s="106">
        <v>0.3</v>
      </c>
      <c r="E1848" s="103">
        <f t="shared" si="53"/>
        <v>2197.2999999999997</v>
      </c>
    </row>
    <row r="1849" spans="1:5">
      <c r="A1849" s="2">
        <v>71183</v>
      </c>
      <c r="B1849" t="s">
        <v>7469</v>
      </c>
      <c r="C1849" s="103">
        <v>3137</v>
      </c>
      <c r="D1849" s="106">
        <v>0.3</v>
      </c>
      <c r="E1849" s="103">
        <f t="shared" si="53"/>
        <v>2195.8999999999996</v>
      </c>
    </row>
    <row r="1850" spans="1:5">
      <c r="A1850" s="2">
        <v>71184</v>
      </c>
      <c r="B1850" t="s">
        <v>7484</v>
      </c>
      <c r="C1850" s="103">
        <v>2406</v>
      </c>
      <c r="D1850" s="106">
        <v>0.3</v>
      </c>
      <c r="E1850" s="103">
        <f t="shared" si="53"/>
        <v>1684.1999999999998</v>
      </c>
    </row>
    <row r="1851" spans="1:5">
      <c r="A1851" s="2">
        <v>71185</v>
      </c>
      <c r="B1851" t="s">
        <v>7484</v>
      </c>
      <c r="C1851" s="103">
        <v>2534</v>
      </c>
      <c r="D1851" s="106">
        <v>0.3</v>
      </c>
      <c r="E1851" s="103">
        <f t="shared" si="53"/>
        <v>1773.8</v>
      </c>
    </row>
    <row r="1852" spans="1:5">
      <c r="A1852" s="2">
        <v>71186</v>
      </c>
      <c r="B1852" t="s">
        <v>7484</v>
      </c>
      <c r="C1852" s="103">
        <v>2527</v>
      </c>
      <c r="D1852" s="106">
        <v>0.3</v>
      </c>
      <c r="E1852" s="103">
        <f t="shared" si="53"/>
        <v>1768.8999999999999</v>
      </c>
    </row>
    <row r="1853" spans="1:5">
      <c r="A1853" s="2">
        <v>71187</v>
      </c>
      <c r="B1853" t="s">
        <v>7470</v>
      </c>
      <c r="C1853" s="103">
        <v>1592</v>
      </c>
      <c r="D1853" s="106">
        <v>0.3</v>
      </c>
      <c r="E1853" s="103">
        <f t="shared" ref="E1853:E1916" si="54">C1853*0.7</f>
        <v>1114.3999999999999</v>
      </c>
    </row>
    <row r="1854" spans="1:5">
      <c r="A1854" s="2">
        <v>71188</v>
      </c>
      <c r="B1854" t="s">
        <v>7485</v>
      </c>
      <c r="C1854" s="103">
        <v>2569</v>
      </c>
      <c r="D1854" s="106">
        <v>0.3</v>
      </c>
      <c r="E1854" s="103">
        <f t="shared" si="54"/>
        <v>1798.3</v>
      </c>
    </row>
    <row r="1855" spans="1:5">
      <c r="A1855" s="2">
        <v>71189</v>
      </c>
      <c r="B1855" t="s">
        <v>7486</v>
      </c>
      <c r="C1855" s="103">
        <v>2664</v>
      </c>
      <c r="D1855" s="106">
        <v>0.3</v>
      </c>
      <c r="E1855" s="103">
        <f t="shared" si="54"/>
        <v>1864.8</v>
      </c>
    </row>
    <row r="1856" spans="1:5">
      <c r="A1856" s="2">
        <v>71190</v>
      </c>
      <c r="B1856" t="s">
        <v>7487</v>
      </c>
      <c r="C1856" s="103">
        <v>2701</v>
      </c>
      <c r="D1856" s="106">
        <v>0.3</v>
      </c>
      <c r="E1856" s="103">
        <f t="shared" si="54"/>
        <v>1890.6999999999998</v>
      </c>
    </row>
    <row r="1857" spans="1:5">
      <c r="A1857" s="2">
        <v>71191</v>
      </c>
      <c r="B1857" t="s">
        <v>7488</v>
      </c>
      <c r="C1857" s="103">
        <v>1748</v>
      </c>
      <c r="D1857" s="106">
        <v>0.3</v>
      </c>
      <c r="E1857" s="103">
        <f t="shared" si="54"/>
        <v>1223.5999999999999</v>
      </c>
    </row>
    <row r="1858" spans="1:5">
      <c r="A1858" s="2">
        <v>71192</v>
      </c>
      <c r="B1858" t="s">
        <v>7485</v>
      </c>
      <c r="C1858" s="103">
        <v>2807</v>
      </c>
      <c r="D1858" s="106">
        <v>0.3</v>
      </c>
      <c r="E1858" s="103">
        <f t="shared" si="54"/>
        <v>1964.8999999999999</v>
      </c>
    </row>
    <row r="1859" spans="1:5">
      <c r="A1859" s="2">
        <v>71193</v>
      </c>
      <c r="B1859" t="s">
        <v>7486</v>
      </c>
      <c r="C1859" s="103">
        <v>2863</v>
      </c>
      <c r="D1859" s="106">
        <v>0.3</v>
      </c>
      <c r="E1859" s="103">
        <f t="shared" si="54"/>
        <v>2004.1</v>
      </c>
    </row>
    <row r="1860" spans="1:5">
      <c r="A1860" s="2">
        <v>71194</v>
      </c>
      <c r="B1860" t="s">
        <v>7487</v>
      </c>
      <c r="C1860" s="103">
        <v>2890</v>
      </c>
      <c r="D1860" s="106">
        <v>0.3</v>
      </c>
      <c r="E1860" s="103">
        <f t="shared" si="54"/>
        <v>2022.9999999999998</v>
      </c>
    </row>
    <row r="1861" spans="1:5">
      <c r="A1861" s="2">
        <v>71195</v>
      </c>
      <c r="B1861" t="s">
        <v>7489</v>
      </c>
      <c r="C1861" s="103">
        <v>1972</v>
      </c>
      <c r="D1861" s="106">
        <v>0.3</v>
      </c>
      <c r="E1861" s="103">
        <f t="shared" si="54"/>
        <v>1380.3999999999999</v>
      </c>
    </row>
    <row r="1862" spans="1:5">
      <c r="A1862" s="2">
        <v>71196</v>
      </c>
      <c r="B1862" t="s">
        <v>7485</v>
      </c>
      <c r="C1862" s="103">
        <v>3118</v>
      </c>
      <c r="D1862" s="106">
        <v>0.3</v>
      </c>
      <c r="E1862" s="103">
        <f t="shared" si="54"/>
        <v>2182.6</v>
      </c>
    </row>
    <row r="1863" spans="1:5">
      <c r="A1863" s="2">
        <v>71197</v>
      </c>
      <c r="B1863" t="s">
        <v>7486</v>
      </c>
      <c r="C1863" s="103">
        <v>3270</v>
      </c>
      <c r="D1863" s="106">
        <v>0.3</v>
      </c>
      <c r="E1863" s="103">
        <f t="shared" si="54"/>
        <v>2289</v>
      </c>
    </row>
    <row r="1864" spans="1:5">
      <c r="A1864" s="2">
        <v>71198</v>
      </c>
      <c r="B1864" t="s">
        <v>7487</v>
      </c>
      <c r="C1864" s="103">
        <v>3310</v>
      </c>
      <c r="D1864" s="106">
        <v>0.3</v>
      </c>
      <c r="E1864" s="103">
        <f t="shared" si="54"/>
        <v>2317</v>
      </c>
    </row>
    <row r="1865" spans="1:5">
      <c r="A1865" s="2">
        <v>71199</v>
      </c>
      <c r="B1865" t="s">
        <v>7490</v>
      </c>
      <c r="C1865" s="103">
        <v>2384</v>
      </c>
      <c r="D1865" s="106">
        <v>0.3</v>
      </c>
      <c r="E1865" s="103">
        <f t="shared" si="54"/>
        <v>1668.8</v>
      </c>
    </row>
    <row r="1866" spans="1:5">
      <c r="A1866" s="2">
        <v>71200</v>
      </c>
      <c r="B1866" t="s">
        <v>7491</v>
      </c>
      <c r="C1866" s="103">
        <v>3485</v>
      </c>
      <c r="D1866" s="106">
        <v>0.3</v>
      </c>
      <c r="E1866" s="103">
        <f t="shared" si="54"/>
        <v>2439.5</v>
      </c>
    </row>
    <row r="1867" spans="1:5">
      <c r="A1867" s="2">
        <v>71201</v>
      </c>
      <c r="B1867" t="s">
        <v>7492</v>
      </c>
      <c r="C1867" s="103">
        <v>3685</v>
      </c>
      <c r="D1867" s="106">
        <v>0.3</v>
      </c>
      <c r="E1867" s="103">
        <f t="shared" si="54"/>
        <v>2579.5</v>
      </c>
    </row>
    <row r="1868" spans="1:5">
      <c r="A1868" s="2">
        <v>71202</v>
      </c>
      <c r="B1868" t="s">
        <v>7493</v>
      </c>
      <c r="C1868" s="103">
        <v>3650</v>
      </c>
      <c r="D1868" s="106">
        <v>0.3</v>
      </c>
      <c r="E1868" s="103">
        <f t="shared" si="54"/>
        <v>2555</v>
      </c>
    </row>
    <row r="1869" spans="1:5">
      <c r="A1869" s="2">
        <v>71203</v>
      </c>
      <c r="B1869" t="s">
        <v>7494</v>
      </c>
      <c r="C1869" s="103">
        <v>2770</v>
      </c>
      <c r="D1869" s="106">
        <v>0.3</v>
      </c>
      <c r="E1869" s="103">
        <f t="shared" si="54"/>
        <v>1938.9999999999998</v>
      </c>
    </row>
    <row r="1870" spans="1:5">
      <c r="A1870" s="2">
        <v>71204</v>
      </c>
      <c r="B1870" t="s">
        <v>7495</v>
      </c>
      <c r="C1870" s="103">
        <v>2663</v>
      </c>
      <c r="D1870" s="106">
        <v>0.3</v>
      </c>
      <c r="E1870" s="103">
        <f t="shared" si="54"/>
        <v>1864.1</v>
      </c>
    </row>
    <row r="1871" spans="1:5">
      <c r="A1871" s="2">
        <v>71205</v>
      </c>
      <c r="B1871" t="s">
        <v>7496</v>
      </c>
      <c r="C1871" s="103">
        <v>2726</v>
      </c>
      <c r="D1871" s="106">
        <v>0.3</v>
      </c>
      <c r="E1871" s="103">
        <f t="shared" si="54"/>
        <v>1908.1999999999998</v>
      </c>
    </row>
    <row r="1872" spans="1:5">
      <c r="A1872" s="2">
        <v>71206</v>
      </c>
      <c r="B1872" t="s">
        <v>7497</v>
      </c>
      <c r="C1872" s="103">
        <v>2756</v>
      </c>
      <c r="D1872" s="106">
        <v>0.3</v>
      </c>
      <c r="E1872" s="103">
        <f t="shared" si="54"/>
        <v>1929.1999999999998</v>
      </c>
    </row>
    <row r="1873" spans="1:5">
      <c r="A1873" s="2">
        <v>71207</v>
      </c>
      <c r="B1873" t="s">
        <v>7498</v>
      </c>
      <c r="C1873" s="103">
        <v>1875</v>
      </c>
      <c r="D1873" s="106">
        <v>0.3</v>
      </c>
      <c r="E1873" s="103">
        <f t="shared" si="54"/>
        <v>1312.5</v>
      </c>
    </row>
    <row r="1874" spans="1:5">
      <c r="A1874" s="2">
        <v>71208</v>
      </c>
      <c r="B1874" t="s">
        <v>7499</v>
      </c>
      <c r="C1874" s="103">
        <v>4234</v>
      </c>
      <c r="D1874" s="106">
        <v>0.3</v>
      </c>
      <c r="E1874" s="103">
        <f t="shared" si="54"/>
        <v>2963.7999999999997</v>
      </c>
    </row>
    <row r="1875" spans="1:5">
      <c r="A1875" s="2">
        <v>71209</v>
      </c>
      <c r="B1875" t="s">
        <v>7500</v>
      </c>
      <c r="C1875" s="103">
        <v>4291</v>
      </c>
      <c r="D1875" s="106">
        <v>0.3</v>
      </c>
      <c r="E1875" s="103">
        <f t="shared" si="54"/>
        <v>3003.7</v>
      </c>
    </row>
    <row r="1876" spans="1:5">
      <c r="A1876" s="2">
        <v>71210</v>
      </c>
      <c r="B1876" t="s">
        <v>7501</v>
      </c>
      <c r="C1876" s="103">
        <v>4316</v>
      </c>
      <c r="D1876" s="106">
        <v>0.3</v>
      </c>
      <c r="E1876" s="103">
        <f t="shared" si="54"/>
        <v>3021.2</v>
      </c>
    </row>
    <row r="1877" spans="1:5">
      <c r="A1877" s="2">
        <v>71211</v>
      </c>
      <c r="B1877" t="s">
        <v>6303</v>
      </c>
      <c r="C1877" s="103">
        <v>3439</v>
      </c>
      <c r="D1877" s="106">
        <v>0.3</v>
      </c>
      <c r="E1877" s="103">
        <f t="shared" si="54"/>
        <v>2407.2999999999997</v>
      </c>
    </row>
    <row r="1878" spans="1:5">
      <c r="A1878" s="2">
        <v>71212</v>
      </c>
      <c r="B1878" t="s">
        <v>7502</v>
      </c>
      <c r="C1878" s="103">
        <v>1876</v>
      </c>
      <c r="D1878" s="106">
        <v>0.3</v>
      </c>
      <c r="E1878" s="103">
        <f t="shared" si="54"/>
        <v>1313.1999999999998</v>
      </c>
    </row>
    <row r="1879" spans="1:5">
      <c r="A1879" s="2">
        <v>71213</v>
      </c>
      <c r="B1879" t="s">
        <v>6322</v>
      </c>
      <c r="C1879" s="103">
        <v>2111</v>
      </c>
      <c r="D1879" s="106">
        <v>0.3</v>
      </c>
      <c r="E1879" s="103">
        <f t="shared" si="54"/>
        <v>1477.6999999999998</v>
      </c>
    </row>
    <row r="1880" spans="1:5">
      <c r="A1880" s="2">
        <v>71214</v>
      </c>
      <c r="B1880" t="s">
        <v>7503</v>
      </c>
      <c r="C1880" s="103">
        <v>2228</v>
      </c>
      <c r="D1880" s="106">
        <v>0.3</v>
      </c>
      <c r="E1880" s="103">
        <f t="shared" si="54"/>
        <v>1559.6</v>
      </c>
    </row>
    <row r="1881" spans="1:5">
      <c r="A1881" s="2">
        <v>71215</v>
      </c>
      <c r="B1881" t="s">
        <v>7504</v>
      </c>
      <c r="C1881" s="103">
        <v>2398</v>
      </c>
      <c r="D1881" s="106">
        <v>0.3</v>
      </c>
      <c r="E1881" s="103">
        <f t="shared" si="54"/>
        <v>1678.6</v>
      </c>
    </row>
    <row r="1882" spans="1:5">
      <c r="A1882" s="2">
        <v>71216</v>
      </c>
      <c r="B1882" t="s">
        <v>7505</v>
      </c>
      <c r="C1882" s="103">
        <v>2440</v>
      </c>
      <c r="D1882" s="106">
        <v>0.3</v>
      </c>
      <c r="E1882" s="103">
        <f t="shared" si="54"/>
        <v>1708</v>
      </c>
    </row>
    <row r="1883" spans="1:5">
      <c r="A1883" s="2">
        <v>71217</v>
      </c>
      <c r="B1883" t="s">
        <v>7506</v>
      </c>
      <c r="C1883" s="103">
        <v>1534</v>
      </c>
      <c r="D1883" s="106">
        <v>0.3</v>
      </c>
      <c r="E1883" s="103">
        <f t="shared" si="54"/>
        <v>1073.8</v>
      </c>
    </row>
    <row r="1884" spans="1:5">
      <c r="A1884" s="2">
        <v>71218</v>
      </c>
      <c r="B1884" t="s">
        <v>7507</v>
      </c>
      <c r="C1884" s="103">
        <v>2615</v>
      </c>
      <c r="D1884" s="106">
        <v>0.3</v>
      </c>
      <c r="E1884" s="103">
        <f t="shared" si="54"/>
        <v>1830.4999999999998</v>
      </c>
    </row>
    <row r="1885" spans="1:5">
      <c r="A1885" s="2">
        <v>71219</v>
      </c>
      <c r="B1885" t="s">
        <v>7508</v>
      </c>
      <c r="C1885" s="103">
        <v>2628</v>
      </c>
      <c r="D1885" s="106">
        <v>0.3</v>
      </c>
      <c r="E1885" s="103">
        <f t="shared" si="54"/>
        <v>1839.6</v>
      </c>
    </row>
    <row r="1886" spans="1:5">
      <c r="A1886" s="2">
        <v>71220</v>
      </c>
      <c r="B1886" t="s">
        <v>7509</v>
      </c>
      <c r="C1886" s="103">
        <v>2670</v>
      </c>
      <c r="D1886" s="106">
        <v>0.3</v>
      </c>
      <c r="E1886" s="103">
        <f t="shared" si="54"/>
        <v>1868.9999999999998</v>
      </c>
    </row>
    <row r="1887" spans="1:5">
      <c r="A1887" s="2">
        <v>71221</v>
      </c>
      <c r="B1887" t="s">
        <v>7510</v>
      </c>
      <c r="C1887" s="103">
        <v>1822</v>
      </c>
      <c r="D1887" s="106">
        <v>0.3</v>
      </c>
      <c r="E1887" s="103">
        <f t="shared" si="54"/>
        <v>1275.3999999999999</v>
      </c>
    </row>
    <row r="1888" spans="1:5">
      <c r="A1888" s="2">
        <v>71222</v>
      </c>
      <c r="B1888" t="s">
        <v>7511</v>
      </c>
      <c r="C1888" s="103">
        <v>3359</v>
      </c>
      <c r="D1888" s="106">
        <v>0.3</v>
      </c>
      <c r="E1888" s="103">
        <f t="shared" si="54"/>
        <v>2351.2999999999997</v>
      </c>
    </row>
    <row r="1889" spans="1:5">
      <c r="A1889" s="2">
        <v>71223</v>
      </c>
      <c r="B1889" t="s">
        <v>7512</v>
      </c>
      <c r="C1889" s="103">
        <v>3429</v>
      </c>
      <c r="D1889" s="106">
        <v>0.3</v>
      </c>
      <c r="E1889" s="103">
        <f t="shared" si="54"/>
        <v>2400.2999999999997</v>
      </c>
    </row>
    <row r="1890" spans="1:5">
      <c r="A1890" s="2">
        <v>71224</v>
      </c>
      <c r="B1890" t="s">
        <v>7513</v>
      </c>
      <c r="C1890" s="103">
        <v>3493</v>
      </c>
      <c r="D1890" s="106">
        <v>0.3</v>
      </c>
      <c r="E1890" s="103">
        <f t="shared" si="54"/>
        <v>2445.1</v>
      </c>
    </row>
    <row r="1891" spans="1:5">
      <c r="A1891" s="2">
        <v>71225</v>
      </c>
      <c r="B1891" t="s">
        <v>7514</v>
      </c>
      <c r="C1891" s="103">
        <v>2722</v>
      </c>
      <c r="D1891" s="106">
        <v>0.3</v>
      </c>
      <c r="E1891" s="103">
        <f t="shared" si="54"/>
        <v>1905.3999999999999</v>
      </c>
    </row>
    <row r="1892" spans="1:5">
      <c r="A1892" s="2">
        <v>71226</v>
      </c>
      <c r="B1892" t="s">
        <v>7515</v>
      </c>
      <c r="C1892" s="103">
        <v>5204</v>
      </c>
      <c r="D1892" s="106">
        <v>0.3</v>
      </c>
      <c r="E1892" s="103">
        <f t="shared" si="54"/>
        <v>3642.7999999999997</v>
      </c>
    </row>
    <row r="1893" spans="1:5">
      <c r="A1893" s="2">
        <v>71227</v>
      </c>
      <c r="B1893" t="s">
        <v>7516</v>
      </c>
      <c r="C1893" s="103">
        <v>5246</v>
      </c>
      <c r="D1893" s="106">
        <v>0.3</v>
      </c>
      <c r="E1893" s="103">
        <f t="shared" si="54"/>
        <v>3672.2</v>
      </c>
    </row>
    <row r="1894" spans="1:5">
      <c r="A1894" s="2">
        <v>71228</v>
      </c>
      <c r="B1894" t="s">
        <v>7517</v>
      </c>
      <c r="C1894" s="103">
        <v>5313</v>
      </c>
      <c r="D1894" s="106">
        <v>0.3</v>
      </c>
      <c r="E1894" s="103">
        <f t="shared" si="54"/>
        <v>3719.1</v>
      </c>
    </row>
    <row r="1895" spans="1:5">
      <c r="A1895" s="2">
        <v>71229</v>
      </c>
      <c r="B1895" t="s">
        <v>7518</v>
      </c>
      <c r="C1895" s="103">
        <v>4523</v>
      </c>
      <c r="D1895" s="106">
        <v>0.3</v>
      </c>
      <c r="E1895" s="103">
        <f t="shared" si="54"/>
        <v>3166.1</v>
      </c>
    </row>
    <row r="1896" spans="1:5">
      <c r="A1896" s="2">
        <v>71230</v>
      </c>
      <c r="B1896" t="s">
        <v>7519</v>
      </c>
      <c r="C1896" s="103">
        <v>4396</v>
      </c>
      <c r="D1896" s="106">
        <v>0.3</v>
      </c>
      <c r="E1896" s="103">
        <f t="shared" si="54"/>
        <v>3077.2</v>
      </c>
    </row>
    <row r="1897" spans="1:5">
      <c r="A1897" s="2">
        <v>71231</v>
      </c>
      <c r="B1897" t="s">
        <v>7520</v>
      </c>
      <c r="C1897" s="103">
        <v>4404</v>
      </c>
      <c r="D1897" s="106">
        <v>0.3</v>
      </c>
      <c r="E1897" s="103">
        <f t="shared" si="54"/>
        <v>3082.7999999999997</v>
      </c>
    </row>
    <row r="1898" spans="1:5">
      <c r="A1898" s="2">
        <v>71232</v>
      </c>
      <c r="B1898" t="s">
        <v>7521</v>
      </c>
      <c r="C1898" s="103">
        <v>4493</v>
      </c>
      <c r="D1898" s="106">
        <v>0.3</v>
      </c>
      <c r="E1898" s="103">
        <f t="shared" si="54"/>
        <v>3145.1</v>
      </c>
    </row>
    <row r="1899" spans="1:5">
      <c r="A1899" s="2">
        <v>71233</v>
      </c>
      <c r="B1899" t="s">
        <v>7522</v>
      </c>
      <c r="C1899" s="103">
        <v>3733</v>
      </c>
      <c r="D1899" s="106">
        <v>0.3</v>
      </c>
      <c r="E1899" s="103">
        <f t="shared" si="54"/>
        <v>2613.1</v>
      </c>
    </row>
    <row r="1900" spans="1:5">
      <c r="A1900" s="2">
        <v>71234</v>
      </c>
      <c r="B1900" t="s">
        <v>7511</v>
      </c>
      <c r="C1900" s="103">
        <v>3719</v>
      </c>
      <c r="D1900" s="106">
        <v>0.3</v>
      </c>
      <c r="E1900" s="103">
        <f t="shared" si="54"/>
        <v>2603.2999999999997</v>
      </c>
    </row>
    <row r="1901" spans="1:5">
      <c r="A1901" s="2">
        <v>71235</v>
      </c>
      <c r="B1901" t="s">
        <v>7512</v>
      </c>
      <c r="C1901" s="103">
        <v>3781</v>
      </c>
      <c r="D1901" s="106">
        <v>0.3</v>
      </c>
      <c r="E1901" s="103">
        <f t="shared" si="54"/>
        <v>2646.7</v>
      </c>
    </row>
    <row r="1902" spans="1:5">
      <c r="A1902" s="2">
        <v>71236</v>
      </c>
      <c r="B1902" t="s">
        <v>7513</v>
      </c>
      <c r="C1902" s="103">
        <v>3805</v>
      </c>
      <c r="D1902" s="106">
        <v>0.3</v>
      </c>
      <c r="E1902" s="103">
        <f t="shared" si="54"/>
        <v>2663.5</v>
      </c>
    </row>
    <row r="1903" spans="1:5">
      <c r="A1903" s="2">
        <v>71237</v>
      </c>
      <c r="B1903" t="s">
        <v>7523</v>
      </c>
      <c r="C1903" s="103">
        <v>2907</v>
      </c>
      <c r="D1903" s="106">
        <v>0.3</v>
      </c>
      <c r="E1903" s="103">
        <f t="shared" si="54"/>
        <v>2034.8999999999999</v>
      </c>
    </row>
    <row r="1904" spans="1:5">
      <c r="A1904" s="2">
        <v>71238</v>
      </c>
      <c r="B1904" t="s">
        <v>7519</v>
      </c>
      <c r="C1904" s="103">
        <v>4396</v>
      </c>
      <c r="D1904" s="106">
        <v>0.3</v>
      </c>
      <c r="E1904" s="103">
        <f t="shared" si="54"/>
        <v>3077.2</v>
      </c>
    </row>
    <row r="1905" spans="1:5">
      <c r="A1905" s="2">
        <v>71239</v>
      </c>
      <c r="B1905" t="s">
        <v>7520</v>
      </c>
      <c r="C1905" s="103">
        <v>4464</v>
      </c>
      <c r="D1905" s="106">
        <v>0.3</v>
      </c>
      <c r="E1905" s="103">
        <f t="shared" si="54"/>
        <v>3124.7999999999997</v>
      </c>
    </row>
    <row r="1906" spans="1:5">
      <c r="A1906" s="2">
        <v>71240</v>
      </c>
      <c r="B1906" t="s">
        <v>7521</v>
      </c>
      <c r="C1906" s="103">
        <v>4467</v>
      </c>
      <c r="D1906" s="106">
        <v>0.3</v>
      </c>
      <c r="E1906" s="103">
        <f t="shared" si="54"/>
        <v>3126.8999999999996</v>
      </c>
    </row>
    <row r="1907" spans="1:5">
      <c r="A1907" s="2">
        <v>71241</v>
      </c>
      <c r="B1907" t="s">
        <v>7524</v>
      </c>
      <c r="C1907" s="103">
        <v>3809</v>
      </c>
      <c r="D1907" s="106">
        <v>0.3</v>
      </c>
      <c r="E1907" s="103">
        <f t="shared" si="54"/>
        <v>2666.2999999999997</v>
      </c>
    </row>
    <row r="1908" spans="1:5">
      <c r="A1908" s="2">
        <v>71242</v>
      </c>
      <c r="B1908" t="s">
        <v>7525</v>
      </c>
      <c r="C1908" s="103">
        <v>1927</v>
      </c>
      <c r="D1908" s="106">
        <v>0.3</v>
      </c>
      <c r="E1908" s="103">
        <f t="shared" si="54"/>
        <v>1348.8999999999999</v>
      </c>
    </row>
    <row r="1909" spans="1:5">
      <c r="A1909" s="2">
        <v>71243</v>
      </c>
      <c r="B1909" t="s">
        <v>7526</v>
      </c>
      <c r="C1909" s="103">
        <v>2288</v>
      </c>
      <c r="D1909" s="106">
        <v>0.3</v>
      </c>
      <c r="E1909" s="103">
        <f t="shared" si="54"/>
        <v>1601.6</v>
      </c>
    </row>
    <row r="1910" spans="1:5">
      <c r="A1910" s="2">
        <v>71244</v>
      </c>
      <c r="B1910" t="s">
        <v>7527</v>
      </c>
      <c r="C1910" s="103">
        <v>2563</v>
      </c>
      <c r="D1910" s="106">
        <v>0.3</v>
      </c>
      <c r="E1910" s="103">
        <f t="shared" si="54"/>
        <v>1794.1</v>
      </c>
    </row>
    <row r="1911" spans="1:5">
      <c r="A1911" s="2">
        <v>71245</v>
      </c>
      <c r="B1911" t="s">
        <v>7528</v>
      </c>
      <c r="C1911" s="103">
        <v>2882</v>
      </c>
      <c r="D1911" s="106">
        <v>0.3</v>
      </c>
      <c r="E1911" s="103">
        <f t="shared" si="54"/>
        <v>2017.3999999999999</v>
      </c>
    </row>
    <row r="1912" spans="1:5">
      <c r="A1912" s="2">
        <v>71246</v>
      </c>
      <c r="B1912" t="s">
        <v>7529</v>
      </c>
      <c r="C1912" s="103">
        <v>3407</v>
      </c>
      <c r="D1912" s="106">
        <v>0.3</v>
      </c>
      <c r="E1912" s="103">
        <f t="shared" si="54"/>
        <v>2384.8999999999996</v>
      </c>
    </row>
    <row r="1913" spans="1:5">
      <c r="A1913" s="2">
        <v>71247</v>
      </c>
      <c r="B1913" t="s">
        <v>7530</v>
      </c>
      <c r="C1913" s="103">
        <v>3729</v>
      </c>
      <c r="D1913" s="106">
        <v>0.3</v>
      </c>
      <c r="E1913" s="103">
        <f t="shared" si="54"/>
        <v>2610.2999999999997</v>
      </c>
    </row>
    <row r="1914" spans="1:5">
      <c r="A1914" s="2">
        <v>71248</v>
      </c>
      <c r="B1914" t="s">
        <v>7531</v>
      </c>
      <c r="C1914" s="103">
        <v>3819</v>
      </c>
      <c r="D1914" s="106">
        <v>0.3</v>
      </c>
      <c r="E1914" s="103">
        <f t="shared" si="54"/>
        <v>2673.2999999999997</v>
      </c>
    </row>
    <row r="1915" spans="1:5">
      <c r="A1915" s="2">
        <v>71249</v>
      </c>
      <c r="B1915" t="s">
        <v>6445</v>
      </c>
      <c r="C1915" s="103">
        <v>775</v>
      </c>
      <c r="D1915" s="106">
        <v>0.3</v>
      </c>
      <c r="E1915" s="103">
        <f t="shared" si="54"/>
        <v>542.5</v>
      </c>
    </row>
    <row r="1916" spans="1:5">
      <c r="A1916" s="2">
        <v>71250</v>
      </c>
      <c r="B1916" t="s">
        <v>7532</v>
      </c>
      <c r="C1916" s="103">
        <v>4964</v>
      </c>
      <c r="D1916" s="106">
        <v>0.3</v>
      </c>
      <c r="E1916" s="103">
        <f t="shared" si="54"/>
        <v>3474.7999999999997</v>
      </c>
    </row>
    <row r="1917" spans="1:5">
      <c r="A1917" s="2">
        <v>71251</v>
      </c>
      <c r="B1917" t="s">
        <v>7533</v>
      </c>
      <c r="C1917" s="103">
        <v>5014</v>
      </c>
      <c r="D1917" s="106">
        <v>0.3</v>
      </c>
      <c r="E1917" s="103">
        <f t="shared" ref="E1917:E1980" si="55">C1917*0.7</f>
        <v>3509.7999999999997</v>
      </c>
    </row>
    <row r="1918" spans="1:5">
      <c r="A1918" s="2">
        <v>71252</v>
      </c>
      <c r="B1918" t="s">
        <v>7534</v>
      </c>
      <c r="C1918" s="103">
        <v>5053</v>
      </c>
      <c r="D1918" s="106">
        <v>0.3</v>
      </c>
      <c r="E1918" s="103">
        <f t="shared" si="55"/>
        <v>3537.1</v>
      </c>
    </row>
    <row r="1919" spans="1:5">
      <c r="A1919" s="2">
        <v>71253</v>
      </c>
      <c r="B1919" t="s">
        <v>7535</v>
      </c>
      <c r="C1919" s="103">
        <v>3582</v>
      </c>
      <c r="D1919" s="106">
        <v>0.3</v>
      </c>
      <c r="E1919" s="103">
        <f t="shared" si="55"/>
        <v>2507.3999999999996</v>
      </c>
    </row>
    <row r="1920" spans="1:5">
      <c r="A1920" s="2">
        <v>71254</v>
      </c>
      <c r="B1920" t="s">
        <v>6152</v>
      </c>
      <c r="C1920" s="103">
        <v>2982</v>
      </c>
      <c r="D1920" s="106">
        <v>0.3</v>
      </c>
      <c r="E1920" s="103">
        <f t="shared" si="55"/>
        <v>2087.4</v>
      </c>
    </row>
    <row r="1921" spans="1:5">
      <c r="A1921" s="2">
        <v>71255</v>
      </c>
      <c r="B1921" t="s">
        <v>6314</v>
      </c>
      <c r="C1921" s="103">
        <v>4811</v>
      </c>
      <c r="D1921" s="106">
        <v>0.3</v>
      </c>
      <c r="E1921" s="103">
        <f t="shared" si="55"/>
        <v>3367.7</v>
      </c>
    </row>
    <row r="1922" spans="1:5">
      <c r="A1922" s="2">
        <v>71256</v>
      </c>
      <c r="B1922" t="s">
        <v>7536</v>
      </c>
      <c r="C1922" s="103">
        <v>3991</v>
      </c>
      <c r="D1922" s="106">
        <v>0.3</v>
      </c>
      <c r="E1922" s="103">
        <f t="shared" si="55"/>
        <v>2793.7</v>
      </c>
    </row>
    <row r="1923" spans="1:5">
      <c r="A1923" s="2">
        <v>71257</v>
      </c>
      <c r="B1923" t="s">
        <v>7537</v>
      </c>
      <c r="C1923" s="103">
        <v>4001</v>
      </c>
      <c r="D1923" s="106">
        <v>0.3</v>
      </c>
      <c r="E1923" s="103">
        <f t="shared" si="55"/>
        <v>2800.7</v>
      </c>
    </row>
    <row r="1924" spans="1:5">
      <c r="A1924" s="2">
        <v>71258</v>
      </c>
      <c r="B1924" t="s">
        <v>7538</v>
      </c>
      <c r="C1924" s="103">
        <v>4268</v>
      </c>
      <c r="D1924" s="106">
        <v>0.3</v>
      </c>
      <c r="E1924" s="103">
        <f t="shared" si="55"/>
        <v>2987.6</v>
      </c>
    </row>
    <row r="1925" spans="1:5">
      <c r="A1925" s="2">
        <v>71259</v>
      </c>
      <c r="B1925" t="s">
        <v>6166</v>
      </c>
      <c r="C1925" s="103">
        <v>4099</v>
      </c>
      <c r="D1925" s="106">
        <v>0.3</v>
      </c>
      <c r="E1925" s="103">
        <f t="shared" si="55"/>
        <v>2869.2999999999997</v>
      </c>
    </row>
    <row r="1926" spans="1:5">
      <c r="A1926" s="2">
        <v>71260</v>
      </c>
      <c r="B1926" t="s">
        <v>6312</v>
      </c>
      <c r="C1926" s="103">
        <v>4303</v>
      </c>
      <c r="D1926" s="106">
        <v>0.3</v>
      </c>
      <c r="E1926" s="103">
        <f t="shared" si="55"/>
        <v>3012.1</v>
      </c>
    </row>
    <row r="1927" spans="1:5">
      <c r="A1927" s="2">
        <v>71261</v>
      </c>
      <c r="B1927" t="s">
        <v>6438</v>
      </c>
      <c r="C1927" s="103">
        <v>4921</v>
      </c>
      <c r="D1927" s="106">
        <v>0.3</v>
      </c>
      <c r="E1927" s="103">
        <f t="shared" si="55"/>
        <v>3444.7</v>
      </c>
    </row>
    <row r="1928" spans="1:5">
      <c r="A1928" s="2">
        <v>71262</v>
      </c>
      <c r="B1928" t="s">
        <v>6439</v>
      </c>
      <c r="C1928" s="103">
        <v>5255</v>
      </c>
      <c r="D1928" s="106">
        <v>0.3</v>
      </c>
      <c r="E1928" s="103">
        <f t="shared" si="55"/>
        <v>3678.4999999999995</v>
      </c>
    </row>
    <row r="1929" spans="1:5">
      <c r="A1929" s="2">
        <v>71263</v>
      </c>
      <c r="B1929" t="s">
        <v>7539</v>
      </c>
      <c r="C1929" s="103">
        <v>5973</v>
      </c>
      <c r="D1929" s="106">
        <v>0.3</v>
      </c>
      <c r="E1929" s="103">
        <f t="shared" si="55"/>
        <v>4181.0999999999995</v>
      </c>
    </row>
    <row r="1930" spans="1:5">
      <c r="A1930" s="2">
        <v>71264</v>
      </c>
      <c r="B1930" t="s">
        <v>7540</v>
      </c>
      <c r="C1930" s="103">
        <v>7260</v>
      </c>
      <c r="D1930" s="106">
        <v>0.3</v>
      </c>
      <c r="E1930" s="103">
        <f t="shared" si="55"/>
        <v>5082</v>
      </c>
    </row>
    <row r="1931" spans="1:5">
      <c r="A1931" s="2">
        <v>71265</v>
      </c>
      <c r="B1931" t="s">
        <v>7541</v>
      </c>
      <c r="C1931" s="103">
        <v>8118</v>
      </c>
      <c r="D1931" s="106">
        <v>0.3</v>
      </c>
      <c r="E1931" s="103">
        <f t="shared" si="55"/>
        <v>5682.5999999999995</v>
      </c>
    </row>
    <row r="1932" spans="1:5">
      <c r="A1932" s="2">
        <v>71266</v>
      </c>
      <c r="B1932" t="s">
        <v>7542</v>
      </c>
      <c r="C1932" s="103">
        <v>7478</v>
      </c>
      <c r="D1932" s="106">
        <v>0.3</v>
      </c>
      <c r="E1932" s="103">
        <f t="shared" si="55"/>
        <v>5234.5999999999995</v>
      </c>
    </row>
    <row r="1933" spans="1:5">
      <c r="A1933" s="2">
        <v>71267</v>
      </c>
      <c r="B1933" t="s">
        <v>7543</v>
      </c>
      <c r="C1933" s="103">
        <v>8118</v>
      </c>
      <c r="D1933" s="106">
        <v>0.3</v>
      </c>
      <c r="E1933" s="103">
        <f t="shared" si="55"/>
        <v>5682.5999999999995</v>
      </c>
    </row>
    <row r="1934" spans="1:5">
      <c r="A1934" s="2">
        <v>71268</v>
      </c>
      <c r="B1934" t="s">
        <v>7544</v>
      </c>
      <c r="C1934" s="103">
        <v>3712</v>
      </c>
      <c r="D1934" s="106">
        <v>0.3</v>
      </c>
      <c r="E1934" s="103">
        <f t="shared" si="55"/>
        <v>2598.3999999999996</v>
      </c>
    </row>
    <row r="1935" spans="1:5">
      <c r="A1935" s="2">
        <v>71269</v>
      </c>
      <c r="B1935" t="s">
        <v>7545</v>
      </c>
      <c r="C1935" s="103">
        <v>3868</v>
      </c>
      <c r="D1935" s="106">
        <v>0.3</v>
      </c>
      <c r="E1935" s="103">
        <f t="shared" si="55"/>
        <v>2707.6</v>
      </c>
    </row>
    <row r="1936" spans="1:5">
      <c r="A1936" s="2">
        <v>71270</v>
      </c>
      <c r="B1936" t="s">
        <v>7546</v>
      </c>
      <c r="C1936" s="103">
        <v>4593</v>
      </c>
      <c r="D1936" s="106">
        <v>0.3</v>
      </c>
      <c r="E1936" s="103">
        <f t="shared" si="55"/>
        <v>3215.1</v>
      </c>
    </row>
    <row r="1937" spans="1:5">
      <c r="A1937" s="2">
        <v>71271</v>
      </c>
      <c r="B1937" t="s">
        <v>7547</v>
      </c>
      <c r="C1937" s="103">
        <v>4693</v>
      </c>
      <c r="D1937" s="106">
        <v>0.3</v>
      </c>
      <c r="E1937" s="103">
        <f t="shared" si="55"/>
        <v>3285.1</v>
      </c>
    </row>
    <row r="1938" spans="1:5">
      <c r="A1938" s="2">
        <v>71272</v>
      </c>
      <c r="B1938" t="s">
        <v>7548</v>
      </c>
      <c r="C1938" s="103">
        <v>4907</v>
      </c>
      <c r="D1938" s="106">
        <v>0.3</v>
      </c>
      <c r="E1938" s="103">
        <f t="shared" si="55"/>
        <v>3434.8999999999996</v>
      </c>
    </row>
    <row r="1939" spans="1:5">
      <c r="A1939" s="2">
        <v>71273</v>
      </c>
      <c r="B1939" t="s">
        <v>7549</v>
      </c>
      <c r="C1939" s="103">
        <v>4992</v>
      </c>
      <c r="D1939" s="106">
        <v>0.3</v>
      </c>
      <c r="E1939" s="103">
        <f t="shared" si="55"/>
        <v>3494.3999999999996</v>
      </c>
    </row>
    <row r="1940" spans="1:5">
      <c r="A1940" s="2">
        <v>71274</v>
      </c>
      <c r="B1940" t="s">
        <v>7550</v>
      </c>
      <c r="C1940" s="103">
        <v>6538</v>
      </c>
      <c r="D1940" s="106">
        <v>0.3</v>
      </c>
      <c r="E1940" s="103">
        <f t="shared" si="55"/>
        <v>4576.5999999999995</v>
      </c>
    </row>
    <row r="1941" spans="1:5">
      <c r="A1941" s="2">
        <v>71275</v>
      </c>
      <c r="B1941" t="s">
        <v>7551</v>
      </c>
      <c r="C1941" s="103">
        <v>6899</v>
      </c>
      <c r="D1941" s="106">
        <v>0.3</v>
      </c>
      <c r="E1941" s="103">
        <f t="shared" si="55"/>
        <v>4829.2999999999993</v>
      </c>
    </row>
    <row r="1942" spans="1:5">
      <c r="A1942" s="2">
        <v>71276</v>
      </c>
      <c r="B1942" t="s">
        <v>7552</v>
      </c>
      <c r="C1942" s="103">
        <v>7063</v>
      </c>
      <c r="D1942" s="106">
        <v>0.3</v>
      </c>
      <c r="E1942" s="103">
        <f t="shared" si="55"/>
        <v>4944.0999999999995</v>
      </c>
    </row>
    <row r="1943" spans="1:5">
      <c r="A1943" s="2">
        <v>71277</v>
      </c>
      <c r="B1943" t="s">
        <v>6206</v>
      </c>
      <c r="C1943" s="103">
        <v>4066</v>
      </c>
      <c r="D1943" s="106">
        <v>0.3</v>
      </c>
      <c r="E1943" s="103">
        <f t="shared" si="55"/>
        <v>2846.2</v>
      </c>
    </row>
    <row r="1944" spans="1:5">
      <c r="A1944" s="2">
        <v>71278</v>
      </c>
      <c r="B1944" t="s">
        <v>6212</v>
      </c>
      <c r="C1944" s="103">
        <v>4912</v>
      </c>
      <c r="D1944" s="106">
        <v>0.3</v>
      </c>
      <c r="E1944" s="103">
        <f t="shared" si="55"/>
        <v>3438.3999999999996</v>
      </c>
    </row>
    <row r="1945" spans="1:5">
      <c r="A1945" s="2">
        <v>71279</v>
      </c>
      <c r="B1945" t="s">
        <v>7553</v>
      </c>
      <c r="C1945" s="103">
        <v>6796</v>
      </c>
      <c r="D1945" s="106">
        <v>0.3</v>
      </c>
      <c r="E1945" s="103">
        <f t="shared" si="55"/>
        <v>4757.2</v>
      </c>
    </row>
    <row r="1946" spans="1:5">
      <c r="A1946" s="2">
        <v>71280</v>
      </c>
      <c r="B1946" t="s">
        <v>7553</v>
      </c>
      <c r="C1946" s="103">
        <v>6809</v>
      </c>
      <c r="D1946" s="106">
        <v>0.3</v>
      </c>
      <c r="E1946" s="103">
        <f t="shared" si="55"/>
        <v>4766.2999999999993</v>
      </c>
    </row>
    <row r="1947" spans="1:5">
      <c r="A1947" s="2">
        <v>71281</v>
      </c>
      <c r="B1947" t="s">
        <v>7554</v>
      </c>
      <c r="C1947" s="103">
        <v>6036</v>
      </c>
      <c r="D1947" s="106">
        <v>0.3</v>
      </c>
      <c r="E1947" s="103">
        <f t="shared" si="55"/>
        <v>4225.2</v>
      </c>
    </row>
    <row r="1948" spans="1:5">
      <c r="A1948" s="2">
        <v>71282</v>
      </c>
      <c r="B1948" t="s">
        <v>7555</v>
      </c>
      <c r="C1948" s="103">
        <v>6608</v>
      </c>
      <c r="D1948" s="106">
        <v>0.3</v>
      </c>
      <c r="E1948" s="103">
        <f t="shared" si="55"/>
        <v>4625.5999999999995</v>
      </c>
    </row>
    <row r="1949" spans="1:5">
      <c r="A1949" s="2">
        <v>71283</v>
      </c>
      <c r="B1949" t="s">
        <v>7556</v>
      </c>
      <c r="C1949" s="103">
        <v>6926</v>
      </c>
      <c r="D1949" s="106">
        <v>0.3</v>
      </c>
      <c r="E1949" s="103">
        <f t="shared" si="55"/>
        <v>4848.2</v>
      </c>
    </row>
    <row r="1950" spans="1:5">
      <c r="A1950" s="2">
        <v>71284</v>
      </c>
      <c r="B1950" t="s">
        <v>7557</v>
      </c>
      <c r="C1950" s="103">
        <v>7175</v>
      </c>
      <c r="D1950" s="106">
        <v>0.3</v>
      </c>
      <c r="E1950" s="103">
        <f t="shared" si="55"/>
        <v>5022.5</v>
      </c>
    </row>
    <row r="1951" spans="1:5">
      <c r="A1951" s="2">
        <v>71285</v>
      </c>
      <c r="B1951" t="s">
        <v>7558</v>
      </c>
      <c r="C1951" s="103">
        <v>7565</v>
      </c>
      <c r="D1951" s="106">
        <v>0.3</v>
      </c>
      <c r="E1951" s="103">
        <f t="shared" si="55"/>
        <v>5295.5</v>
      </c>
    </row>
    <row r="1952" spans="1:5">
      <c r="A1952" s="2">
        <v>71286</v>
      </c>
      <c r="B1952" t="s">
        <v>7559</v>
      </c>
      <c r="C1952" s="103">
        <v>6036</v>
      </c>
      <c r="D1952" s="106">
        <v>0.3</v>
      </c>
      <c r="E1952" s="103">
        <f t="shared" si="55"/>
        <v>4225.2</v>
      </c>
    </row>
    <row r="1953" spans="1:5">
      <c r="A1953" s="2">
        <v>71287</v>
      </c>
      <c r="B1953" t="s">
        <v>7560</v>
      </c>
      <c r="C1953" s="103">
        <v>6608</v>
      </c>
      <c r="D1953" s="106">
        <v>0.3</v>
      </c>
      <c r="E1953" s="103">
        <f t="shared" si="55"/>
        <v>4625.5999999999995</v>
      </c>
    </row>
    <row r="1954" spans="1:5">
      <c r="A1954" s="2">
        <v>71288</v>
      </c>
      <c r="B1954" t="s">
        <v>7561</v>
      </c>
      <c r="C1954" s="103">
        <v>6926</v>
      </c>
      <c r="D1954" s="106">
        <v>0.3</v>
      </c>
      <c r="E1954" s="103">
        <f t="shared" si="55"/>
        <v>4848.2</v>
      </c>
    </row>
    <row r="1955" spans="1:5">
      <c r="A1955" s="2">
        <v>71289</v>
      </c>
      <c r="B1955" t="s">
        <v>7562</v>
      </c>
      <c r="C1955" s="103">
        <v>7159</v>
      </c>
      <c r="D1955" s="106">
        <v>0.3</v>
      </c>
      <c r="E1955" s="103">
        <f t="shared" si="55"/>
        <v>5011.2999999999993</v>
      </c>
    </row>
    <row r="1956" spans="1:5">
      <c r="A1956" s="2">
        <v>71290</v>
      </c>
      <c r="B1956" t="s">
        <v>7563</v>
      </c>
      <c r="C1956" s="103">
        <v>7565</v>
      </c>
      <c r="D1956" s="106">
        <v>0.3</v>
      </c>
      <c r="E1956" s="103">
        <f t="shared" si="55"/>
        <v>5295.5</v>
      </c>
    </row>
    <row r="1957" spans="1:5">
      <c r="A1957" s="2">
        <v>71291</v>
      </c>
      <c r="B1957" t="s">
        <v>7564</v>
      </c>
      <c r="C1957" s="103">
        <v>7803</v>
      </c>
      <c r="D1957" s="106">
        <v>0.3</v>
      </c>
      <c r="E1957" s="103">
        <f t="shared" si="55"/>
        <v>5462.0999999999995</v>
      </c>
    </row>
    <row r="1958" spans="1:5">
      <c r="A1958" s="2">
        <v>71292</v>
      </c>
      <c r="B1958" t="s">
        <v>7565</v>
      </c>
      <c r="C1958" s="103">
        <v>8354</v>
      </c>
      <c r="D1958" s="106">
        <v>0.3</v>
      </c>
      <c r="E1958" s="103">
        <f t="shared" si="55"/>
        <v>5847.7999999999993</v>
      </c>
    </row>
    <row r="1959" spans="1:5">
      <c r="A1959" s="2">
        <v>71293</v>
      </c>
      <c r="B1959" t="s">
        <v>7566</v>
      </c>
      <c r="C1959" s="103">
        <v>8682</v>
      </c>
      <c r="D1959" s="106">
        <v>0.3</v>
      </c>
      <c r="E1959" s="103">
        <f t="shared" si="55"/>
        <v>6077.4</v>
      </c>
    </row>
    <row r="1960" spans="1:5">
      <c r="A1960" s="2">
        <v>71294</v>
      </c>
      <c r="B1960" t="s">
        <v>7567</v>
      </c>
      <c r="C1960" s="103">
        <v>8037</v>
      </c>
      <c r="D1960" s="106">
        <v>0.3</v>
      </c>
      <c r="E1960" s="103">
        <f t="shared" si="55"/>
        <v>5625.9</v>
      </c>
    </row>
    <row r="1961" spans="1:5">
      <c r="A1961" s="2">
        <v>71295</v>
      </c>
      <c r="B1961" t="s">
        <v>7568</v>
      </c>
      <c r="C1961" s="103">
        <v>8354</v>
      </c>
      <c r="D1961" s="106">
        <v>0.3</v>
      </c>
      <c r="E1961" s="103">
        <f t="shared" si="55"/>
        <v>5847.7999999999993</v>
      </c>
    </row>
    <row r="1962" spans="1:5">
      <c r="A1962" s="2">
        <v>71296</v>
      </c>
      <c r="B1962" t="s">
        <v>7569</v>
      </c>
      <c r="C1962" s="103">
        <v>8682</v>
      </c>
      <c r="D1962" s="106">
        <v>0.3</v>
      </c>
      <c r="E1962" s="103">
        <f t="shared" si="55"/>
        <v>6077.4</v>
      </c>
    </row>
    <row r="1963" spans="1:5">
      <c r="A1963" s="2">
        <v>71297</v>
      </c>
      <c r="B1963" t="s">
        <v>7570</v>
      </c>
      <c r="C1963" s="103">
        <v>7351</v>
      </c>
      <c r="D1963" s="106">
        <v>0.3</v>
      </c>
      <c r="E1963" s="103">
        <f t="shared" si="55"/>
        <v>5145.7</v>
      </c>
    </row>
    <row r="1964" spans="1:5">
      <c r="A1964" s="2">
        <v>71298</v>
      </c>
      <c r="B1964" t="s">
        <v>7571</v>
      </c>
      <c r="C1964" s="103">
        <v>1460</v>
      </c>
      <c r="D1964" s="106">
        <v>0.3</v>
      </c>
      <c r="E1964" s="103">
        <f t="shared" si="55"/>
        <v>1021.9999999999999</v>
      </c>
    </row>
    <row r="1965" spans="1:5">
      <c r="A1965" s="2">
        <v>71299</v>
      </c>
      <c r="B1965" t="s">
        <v>7572</v>
      </c>
      <c r="C1965" s="103">
        <v>1554</v>
      </c>
      <c r="D1965" s="106">
        <v>0.3</v>
      </c>
      <c r="E1965" s="103">
        <f t="shared" si="55"/>
        <v>1087.8</v>
      </c>
    </row>
    <row r="1966" spans="1:5">
      <c r="A1966" s="2">
        <v>71300</v>
      </c>
      <c r="B1966" t="s">
        <v>7573</v>
      </c>
      <c r="C1966" s="103">
        <v>1572</v>
      </c>
      <c r="D1966" s="106">
        <v>0.3</v>
      </c>
      <c r="E1966" s="103">
        <f t="shared" si="55"/>
        <v>1100.3999999999999</v>
      </c>
    </row>
    <row r="1967" spans="1:5">
      <c r="A1967" s="2">
        <v>71301</v>
      </c>
      <c r="B1967" t="s">
        <v>7574</v>
      </c>
      <c r="C1967" s="103">
        <v>1729</v>
      </c>
      <c r="D1967" s="106">
        <v>0.3</v>
      </c>
      <c r="E1967" s="103">
        <f t="shared" si="55"/>
        <v>1210.3</v>
      </c>
    </row>
    <row r="1968" spans="1:5">
      <c r="A1968" s="2">
        <v>71302</v>
      </c>
      <c r="B1968" t="s">
        <v>7575</v>
      </c>
      <c r="C1968" s="103">
        <v>1707</v>
      </c>
      <c r="D1968" s="106">
        <v>0.3</v>
      </c>
      <c r="E1968" s="103">
        <f t="shared" si="55"/>
        <v>1194.8999999999999</v>
      </c>
    </row>
    <row r="1969" spans="1:5">
      <c r="A1969" s="2">
        <v>71303</v>
      </c>
      <c r="B1969" t="s">
        <v>5993</v>
      </c>
      <c r="C1969" s="103">
        <v>1384</v>
      </c>
      <c r="D1969" s="106">
        <v>0.3</v>
      </c>
      <c r="E1969" s="103">
        <f t="shared" si="55"/>
        <v>968.8</v>
      </c>
    </row>
    <row r="1970" spans="1:5">
      <c r="A1970" s="2">
        <v>71304</v>
      </c>
      <c r="B1970" t="s">
        <v>6011</v>
      </c>
      <c r="C1970" s="103">
        <v>1099</v>
      </c>
      <c r="D1970" s="106">
        <v>0.3</v>
      </c>
      <c r="E1970" s="103">
        <f t="shared" si="55"/>
        <v>769.3</v>
      </c>
    </row>
    <row r="1971" spans="1:5">
      <c r="A1971" s="2">
        <v>71305</v>
      </c>
      <c r="B1971" t="s">
        <v>6141</v>
      </c>
      <c r="C1971" s="103">
        <v>660</v>
      </c>
      <c r="D1971" s="106">
        <v>0.3</v>
      </c>
      <c r="E1971" s="103">
        <f t="shared" si="55"/>
        <v>461.99999999999994</v>
      </c>
    </row>
    <row r="1972" spans="1:5">
      <c r="A1972" s="2">
        <v>71306</v>
      </c>
      <c r="B1972" t="s">
        <v>7576</v>
      </c>
      <c r="C1972" s="103">
        <v>2806</v>
      </c>
      <c r="D1972" s="106">
        <v>0.3</v>
      </c>
      <c r="E1972" s="103">
        <f t="shared" si="55"/>
        <v>1964.1999999999998</v>
      </c>
    </row>
    <row r="1973" spans="1:5">
      <c r="A1973" s="2">
        <v>71307</v>
      </c>
      <c r="B1973" t="s">
        <v>7577</v>
      </c>
      <c r="C1973" s="103">
        <v>3792</v>
      </c>
      <c r="D1973" s="106">
        <v>0.3</v>
      </c>
      <c r="E1973" s="103">
        <f t="shared" si="55"/>
        <v>2654.3999999999996</v>
      </c>
    </row>
    <row r="1974" spans="1:5">
      <c r="A1974" s="2">
        <v>71308</v>
      </c>
      <c r="B1974" t="s">
        <v>7578</v>
      </c>
      <c r="C1974" s="103">
        <v>9459</v>
      </c>
      <c r="D1974" s="106">
        <v>0.3</v>
      </c>
      <c r="E1974" s="103">
        <f t="shared" si="55"/>
        <v>6621.2999999999993</v>
      </c>
    </row>
    <row r="1975" spans="1:5">
      <c r="A1975" s="2">
        <v>71309</v>
      </c>
      <c r="B1975" t="s">
        <v>7579</v>
      </c>
      <c r="C1975" s="103">
        <v>9270</v>
      </c>
      <c r="D1975" s="106">
        <v>0.3</v>
      </c>
      <c r="E1975" s="103">
        <f t="shared" si="55"/>
        <v>6489</v>
      </c>
    </row>
    <row r="1976" spans="1:5">
      <c r="A1976" s="2">
        <v>71310</v>
      </c>
      <c r="B1976" t="s">
        <v>7580</v>
      </c>
      <c r="C1976" s="103">
        <v>2722</v>
      </c>
      <c r="D1976" s="106">
        <v>0.3</v>
      </c>
      <c r="E1976" s="103">
        <f t="shared" si="55"/>
        <v>1905.3999999999999</v>
      </c>
    </row>
    <row r="1977" spans="1:5">
      <c r="A1977" s="2">
        <v>71311</v>
      </c>
      <c r="B1977" t="s">
        <v>7581</v>
      </c>
      <c r="C1977" s="103">
        <v>3921</v>
      </c>
      <c r="D1977" s="106">
        <v>0.3</v>
      </c>
      <c r="E1977" s="103">
        <f t="shared" si="55"/>
        <v>2744.7</v>
      </c>
    </row>
    <row r="1978" spans="1:5">
      <c r="A1978" s="2">
        <v>71312</v>
      </c>
      <c r="B1978" t="s">
        <v>7582</v>
      </c>
      <c r="C1978" s="103">
        <v>4279</v>
      </c>
      <c r="D1978" s="106">
        <v>0.3</v>
      </c>
      <c r="E1978" s="103">
        <f t="shared" si="55"/>
        <v>2995.2999999999997</v>
      </c>
    </row>
    <row r="1979" spans="1:5">
      <c r="A1979" s="2">
        <v>71313</v>
      </c>
      <c r="B1979" t="s">
        <v>7583</v>
      </c>
      <c r="C1979" s="103">
        <v>4984</v>
      </c>
      <c r="D1979" s="106">
        <v>0.3</v>
      </c>
      <c r="E1979" s="103">
        <f t="shared" si="55"/>
        <v>3488.7999999999997</v>
      </c>
    </row>
    <row r="1980" spans="1:5">
      <c r="A1980" s="2">
        <v>71314</v>
      </c>
      <c r="B1980" t="s">
        <v>7584</v>
      </c>
      <c r="C1980" s="103">
        <v>5147</v>
      </c>
      <c r="D1980" s="106">
        <v>0.3</v>
      </c>
      <c r="E1980" s="103">
        <f t="shared" si="55"/>
        <v>3602.8999999999996</v>
      </c>
    </row>
    <row r="1981" spans="1:5">
      <c r="A1981" s="2">
        <v>71315</v>
      </c>
      <c r="B1981" t="s">
        <v>7585</v>
      </c>
      <c r="C1981" s="103">
        <v>5362</v>
      </c>
      <c r="D1981" s="106">
        <v>0.3</v>
      </c>
      <c r="E1981" s="103">
        <f t="shared" ref="E1981:E2044" si="56">C1981*0.7</f>
        <v>3753.3999999999996</v>
      </c>
    </row>
    <row r="1982" spans="1:5">
      <c r="A1982" s="2">
        <v>71316</v>
      </c>
      <c r="B1982" t="s">
        <v>7586</v>
      </c>
      <c r="C1982" s="103">
        <v>4279</v>
      </c>
      <c r="D1982" s="106">
        <v>0.3</v>
      </c>
      <c r="E1982" s="103">
        <f t="shared" si="56"/>
        <v>2995.2999999999997</v>
      </c>
    </row>
    <row r="1983" spans="1:5">
      <c r="A1983" s="2">
        <v>71317</v>
      </c>
      <c r="B1983" t="s">
        <v>7587</v>
      </c>
      <c r="C1983" s="103">
        <v>362</v>
      </c>
      <c r="D1983" s="106">
        <v>0.3</v>
      </c>
      <c r="E1983" s="103">
        <f t="shared" si="56"/>
        <v>253.39999999999998</v>
      </c>
    </row>
    <row r="1984" spans="1:5">
      <c r="A1984" s="2">
        <v>71318</v>
      </c>
      <c r="B1984" t="s">
        <v>6140</v>
      </c>
      <c r="C1984" s="103">
        <v>1747</v>
      </c>
      <c r="D1984" s="106">
        <v>0.3</v>
      </c>
      <c r="E1984" s="103">
        <f t="shared" si="56"/>
        <v>1222.8999999999999</v>
      </c>
    </row>
    <row r="1985" spans="1:5">
      <c r="A1985" s="2">
        <v>71319</v>
      </c>
      <c r="B1985" t="s">
        <v>7588</v>
      </c>
      <c r="C1985" s="103">
        <v>380</v>
      </c>
      <c r="D1985" s="106">
        <v>0.3</v>
      </c>
      <c r="E1985" s="103">
        <f t="shared" si="56"/>
        <v>266</v>
      </c>
    </row>
    <row r="1986" spans="1:5">
      <c r="A1986" s="2">
        <v>71320</v>
      </c>
      <c r="B1986" t="s">
        <v>7589</v>
      </c>
      <c r="C1986" s="103">
        <v>379</v>
      </c>
      <c r="D1986" s="106">
        <v>0.3</v>
      </c>
      <c r="E1986" s="103">
        <f t="shared" si="56"/>
        <v>265.3</v>
      </c>
    </row>
    <row r="1987" spans="1:5">
      <c r="A1987" s="2">
        <v>71321</v>
      </c>
      <c r="B1987" t="s">
        <v>7590</v>
      </c>
      <c r="C1987" s="103">
        <v>6006</v>
      </c>
      <c r="D1987" s="106">
        <v>0.3</v>
      </c>
      <c r="E1987" s="103">
        <f t="shared" si="56"/>
        <v>4204.2</v>
      </c>
    </row>
    <row r="1988" spans="1:5">
      <c r="A1988" s="2">
        <v>71322</v>
      </c>
      <c r="B1988" t="s">
        <v>7591</v>
      </c>
      <c r="C1988" s="103">
        <v>6929</v>
      </c>
      <c r="D1988" s="106">
        <v>0.3</v>
      </c>
      <c r="E1988" s="103">
        <f t="shared" si="56"/>
        <v>4850.2999999999993</v>
      </c>
    </row>
    <row r="1989" spans="1:5">
      <c r="A1989" s="2">
        <v>71323</v>
      </c>
      <c r="B1989" t="s">
        <v>7592</v>
      </c>
      <c r="C1989" s="103">
        <v>8025</v>
      </c>
      <c r="D1989" s="106">
        <v>0.3</v>
      </c>
      <c r="E1989" s="103">
        <f t="shared" si="56"/>
        <v>5617.5</v>
      </c>
    </row>
    <row r="1990" spans="1:5">
      <c r="A1990" s="2">
        <v>71324</v>
      </c>
      <c r="B1990" t="s">
        <v>7593</v>
      </c>
      <c r="C1990" s="103">
        <v>8622</v>
      </c>
      <c r="D1990" s="106">
        <v>0.3</v>
      </c>
      <c r="E1990" s="103">
        <f t="shared" si="56"/>
        <v>6035.4</v>
      </c>
    </row>
    <row r="1991" spans="1:5">
      <c r="A1991" s="2">
        <v>71325</v>
      </c>
      <c r="B1991" t="s">
        <v>7594</v>
      </c>
      <c r="C1991" s="103">
        <v>9397</v>
      </c>
      <c r="D1991" s="106">
        <v>0.3</v>
      </c>
      <c r="E1991" s="103">
        <f t="shared" si="56"/>
        <v>6577.9</v>
      </c>
    </row>
    <row r="1992" spans="1:5">
      <c r="A1992" s="2">
        <v>71326</v>
      </c>
      <c r="B1992" t="s">
        <v>7595</v>
      </c>
      <c r="C1992" s="103">
        <v>375</v>
      </c>
      <c r="D1992" s="106">
        <v>0.3</v>
      </c>
      <c r="E1992" s="103">
        <f t="shared" si="56"/>
        <v>262.5</v>
      </c>
    </row>
    <row r="1993" spans="1:5">
      <c r="A1993" s="2">
        <v>71329</v>
      </c>
      <c r="B1993" t="s">
        <v>7175</v>
      </c>
      <c r="C1993" s="103">
        <v>3567</v>
      </c>
      <c r="D1993" s="106">
        <v>0.3</v>
      </c>
      <c r="E1993" s="103">
        <f t="shared" si="56"/>
        <v>2496.8999999999996</v>
      </c>
    </row>
    <row r="1994" spans="1:5">
      <c r="A1994" s="2">
        <v>71331</v>
      </c>
      <c r="B1994" t="s">
        <v>7596</v>
      </c>
      <c r="C1994" s="103">
        <v>2858</v>
      </c>
      <c r="D1994" s="106">
        <v>0.3</v>
      </c>
      <c r="E1994" s="103">
        <f t="shared" si="56"/>
        <v>2000.6</v>
      </c>
    </row>
    <row r="1995" spans="1:5">
      <c r="A1995" s="2">
        <v>71332</v>
      </c>
      <c r="B1995" t="s">
        <v>7597</v>
      </c>
      <c r="C1995" s="103">
        <v>3802</v>
      </c>
      <c r="D1995" s="106">
        <v>0.3</v>
      </c>
      <c r="E1995" s="103">
        <f t="shared" si="56"/>
        <v>2661.3999999999996</v>
      </c>
    </row>
    <row r="1996" spans="1:5">
      <c r="A1996" s="2">
        <v>71333</v>
      </c>
      <c r="B1996" t="s">
        <v>6149</v>
      </c>
      <c r="C1996" s="103">
        <v>1414</v>
      </c>
      <c r="D1996" s="106">
        <v>0.3</v>
      </c>
      <c r="E1996" s="103">
        <f t="shared" si="56"/>
        <v>989.8</v>
      </c>
    </row>
    <row r="1997" spans="1:5">
      <c r="A1997" s="2">
        <v>71334</v>
      </c>
      <c r="B1997" t="s">
        <v>7598</v>
      </c>
      <c r="C1997" s="103">
        <v>6257</v>
      </c>
      <c r="D1997" s="106">
        <v>0.3</v>
      </c>
      <c r="E1997" s="103">
        <f t="shared" si="56"/>
        <v>4379.8999999999996</v>
      </c>
    </row>
    <row r="1998" spans="1:5">
      <c r="A1998" s="2">
        <v>71335</v>
      </c>
      <c r="B1998" t="s">
        <v>7599</v>
      </c>
      <c r="C1998" s="103">
        <v>2258</v>
      </c>
      <c r="D1998" s="106">
        <v>0.3</v>
      </c>
      <c r="E1998" s="103">
        <f t="shared" si="56"/>
        <v>1580.6</v>
      </c>
    </row>
    <row r="1999" spans="1:5">
      <c r="A1999" s="2">
        <v>71336</v>
      </c>
      <c r="B1999" t="s">
        <v>7600</v>
      </c>
      <c r="C1999" s="103">
        <v>3354</v>
      </c>
      <c r="D1999" s="106">
        <v>0.3</v>
      </c>
      <c r="E1999" s="103">
        <f t="shared" si="56"/>
        <v>2347.7999999999997</v>
      </c>
    </row>
    <row r="2000" spans="1:5">
      <c r="A2000" s="2">
        <v>71338</v>
      </c>
      <c r="B2000" t="s">
        <v>6311</v>
      </c>
      <c r="C2000" s="103">
        <v>1232</v>
      </c>
      <c r="D2000" s="106">
        <v>0.3</v>
      </c>
      <c r="E2000" s="103">
        <f t="shared" si="56"/>
        <v>862.4</v>
      </c>
    </row>
    <row r="2001" spans="1:5">
      <c r="A2001" s="2">
        <v>71339</v>
      </c>
      <c r="B2001" t="s">
        <v>6131</v>
      </c>
      <c r="C2001" s="103">
        <v>2002</v>
      </c>
      <c r="D2001" s="106">
        <v>0.3</v>
      </c>
      <c r="E2001" s="103">
        <f t="shared" si="56"/>
        <v>1401.3999999999999</v>
      </c>
    </row>
    <row r="2002" spans="1:5">
      <c r="A2002" s="2">
        <v>71340</v>
      </c>
      <c r="B2002" t="s">
        <v>6203</v>
      </c>
      <c r="C2002" s="103">
        <v>274</v>
      </c>
      <c r="D2002" s="106">
        <v>0.3</v>
      </c>
      <c r="E2002" s="103">
        <f t="shared" si="56"/>
        <v>191.79999999999998</v>
      </c>
    </row>
    <row r="2003" spans="1:5">
      <c r="A2003" s="2">
        <v>71341</v>
      </c>
      <c r="B2003" t="s">
        <v>6280</v>
      </c>
      <c r="C2003" s="103">
        <v>1754</v>
      </c>
      <c r="D2003" s="106">
        <v>0.3</v>
      </c>
      <c r="E2003" s="103">
        <f t="shared" si="56"/>
        <v>1227.8</v>
      </c>
    </row>
    <row r="2004" spans="1:5">
      <c r="A2004" s="2">
        <v>71342</v>
      </c>
      <c r="B2004" t="s">
        <v>7601</v>
      </c>
      <c r="C2004" s="103">
        <v>556</v>
      </c>
      <c r="D2004" s="106">
        <v>0.3</v>
      </c>
      <c r="E2004" s="103">
        <f t="shared" si="56"/>
        <v>389.2</v>
      </c>
    </row>
    <row r="2005" spans="1:5">
      <c r="A2005" s="2">
        <v>71343</v>
      </c>
      <c r="B2005" t="s">
        <v>7602</v>
      </c>
      <c r="C2005" s="103">
        <v>5096</v>
      </c>
      <c r="D2005" s="106">
        <v>0.3</v>
      </c>
      <c r="E2005" s="103">
        <f t="shared" si="56"/>
        <v>3567.2</v>
      </c>
    </row>
    <row r="2006" spans="1:5">
      <c r="A2006" s="2">
        <v>71344</v>
      </c>
      <c r="B2006" t="s">
        <v>6381</v>
      </c>
      <c r="C2006" s="103">
        <v>709</v>
      </c>
      <c r="D2006" s="106">
        <v>0.3</v>
      </c>
      <c r="E2006" s="103">
        <f t="shared" si="56"/>
        <v>496.29999999999995</v>
      </c>
    </row>
    <row r="2007" spans="1:5">
      <c r="A2007" s="2">
        <v>71345</v>
      </c>
      <c r="B2007" t="s">
        <v>7603</v>
      </c>
      <c r="C2007" s="103">
        <v>348</v>
      </c>
      <c r="D2007" s="106">
        <v>0.3</v>
      </c>
      <c r="E2007" s="103">
        <f t="shared" si="56"/>
        <v>243.6</v>
      </c>
    </row>
    <row r="2008" spans="1:5">
      <c r="A2008" s="2">
        <v>71346</v>
      </c>
      <c r="B2008" t="s">
        <v>6287</v>
      </c>
      <c r="C2008" s="103">
        <v>603</v>
      </c>
      <c r="D2008" s="106">
        <v>0.3</v>
      </c>
      <c r="E2008" s="103">
        <f t="shared" si="56"/>
        <v>422.09999999999997</v>
      </c>
    </row>
    <row r="2009" spans="1:5">
      <c r="A2009" s="2">
        <v>71347</v>
      </c>
      <c r="B2009" t="s">
        <v>6348</v>
      </c>
      <c r="C2009" s="103">
        <v>1045</v>
      </c>
      <c r="D2009" s="106">
        <v>0.3</v>
      </c>
      <c r="E2009" s="103">
        <f t="shared" si="56"/>
        <v>731.5</v>
      </c>
    </row>
    <row r="2010" spans="1:5">
      <c r="A2010" s="2">
        <v>71348</v>
      </c>
      <c r="B2010" t="s">
        <v>7604</v>
      </c>
      <c r="C2010" s="103">
        <v>1524</v>
      </c>
      <c r="D2010" s="106">
        <v>0.3</v>
      </c>
      <c r="E2010" s="103">
        <f t="shared" si="56"/>
        <v>1066.8</v>
      </c>
    </row>
    <row r="2011" spans="1:5">
      <c r="A2011" s="2">
        <v>71349</v>
      </c>
      <c r="B2011" t="s">
        <v>7605</v>
      </c>
      <c r="C2011" s="103">
        <v>2668</v>
      </c>
      <c r="D2011" s="106">
        <v>0.3</v>
      </c>
      <c r="E2011" s="103">
        <f t="shared" si="56"/>
        <v>1867.6</v>
      </c>
    </row>
    <row r="2012" spans="1:5">
      <c r="A2012" s="2">
        <v>71350</v>
      </c>
      <c r="B2012" t="s">
        <v>7606</v>
      </c>
      <c r="C2012" s="103">
        <v>2817</v>
      </c>
      <c r="D2012" s="106">
        <v>0.3</v>
      </c>
      <c r="E2012" s="103">
        <f t="shared" si="56"/>
        <v>1971.8999999999999</v>
      </c>
    </row>
    <row r="2013" spans="1:5">
      <c r="A2013" s="2">
        <v>71351</v>
      </c>
      <c r="B2013" t="s">
        <v>7607</v>
      </c>
      <c r="C2013" s="103">
        <v>3115</v>
      </c>
      <c r="D2013" s="106">
        <v>0.3</v>
      </c>
      <c r="E2013" s="103">
        <f t="shared" si="56"/>
        <v>2180.5</v>
      </c>
    </row>
    <row r="2014" spans="1:5">
      <c r="A2014" s="2">
        <v>71352</v>
      </c>
      <c r="B2014" t="s">
        <v>7608</v>
      </c>
      <c r="C2014" s="103">
        <v>3860</v>
      </c>
      <c r="D2014" s="106">
        <v>0.3</v>
      </c>
      <c r="E2014" s="103">
        <f t="shared" si="56"/>
        <v>2702</v>
      </c>
    </row>
    <row r="2015" spans="1:5">
      <c r="A2015" s="2">
        <v>71353</v>
      </c>
      <c r="B2015" t="s">
        <v>7609</v>
      </c>
      <c r="C2015" s="103">
        <v>5611</v>
      </c>
      <c r="D2015" s="106">
        <v>0.3</v>
      </c>
      <c r="E2015" s="103">
        <f t="shared" si="56"/>
        <v>3927.7</v>
      </c>
    </row>
    <row r="2016" spans="1:5">
      <c r="A2016" s="2">
        <v>71354</v>
      </c>
      <c r="B2016" t="s">
        <v>7610</v>
      </c>
      <c r="C2016" s="103">
        <v>5790</v>
      </c>
      <c r="D2016" s="106">
        <v>0.3</v>
      </c>
      <c r="E2016" s="103">
        <f t="shared" si="56"/>
        <v>4052.9999999999995</v>
      </c>
    </row>
    <row r="2017" spans="1:5">
      <c r="A2017" s="2">
        <v>71355</v>
      </c>
      <c r="B2017" t="s">
        <v>7611</v>
      </c>
      <c r="C2017" s="103">
        <v>4365</v>
      </c>
      <c r="D2017" s="106">
        <v>0.3</v>
      </c>
      <c r="E2017" s="103">
        <f t="shared" si="56"/>
        <v>3055.5</v>
      </c>
    </row>
    <row r="2018" spans="1:5">
      <c r="A2018" s="2">
        <v>71356</v>
      </c>
      <c r="B2018" t="s">
        <v>7612</v>
      </c>
      <c r="C2018" s="103">
        <v>5187</v>
      </c>
      <c r="D2018" s="106">
        <v>0.3</v>
      </c>
      <c r="E2018" s="103">
        <f t="shared" si="56"/>
        <v>3630.8999999999996</v>
      </c>
    </row>
    <row r="2019" spans="1:5">
      <c r="A2019" s="2">
        <v>71357</v>
      </c>
      <c r="B2019" t="s">
        <v>7613</v>
      </c>
      <c r="C2019" s="103">
        <v>8662</v>
      </c>
      <c r="D2019" s="106">
        <v>0.3</v>
      </c>
      <c r="E2019" s="103">
        <f t="shared" si="56"/>
        <v>6063.4</v>
      </c>
    </row>
    <row r="2020" spans="1:5">
      <c r="A2020" s="2">
        <v>71358</v>
      </c>
      <c r="B2020" t="s">
        <v>7614</v>
      </c>
      <c r="C2020" s="103">
        <v>9786</v>
      </c>
      <c r="D2020" s="106">
        <v>0.3</v>
      </c>
      <c r="E2020" s="103">
        <f t="shared" si="56"/>
        <v>6850.2</v>
      </c>
    </row>
    <row r="2021" spans="1:5">
      <c r="A2021" s="2">
        <v>71359</v>
      </c>
      <c r="B2021" t="s">
        <v>7615</v>
      </c>
      <c r="C2021" s="103">
        <v>5711</v>
      </c>
      <c r="D2021" s="106">
        <v>0.3</v>
      </c>
      <c r="E2021" s="103">
        <f t="shared" si="56"/>
        <v>3997.7</v>
      </c>
    </row>
    <row r="2022" spans="1:5">
      <c r="A2022" s="2">
        <v>71360</v>
      </c>
      <c r="B2022" t="s">
        <v>7616</v>
      </c>
      <c r="C2022" s="103">
        <v>6511</v>
      </c>
      <c r="D2022" s="106">
        <v>0.3</v>
      </c>
      <c r="E2022" s="103">
        <f t="shared" si="56"/>
        <v>4557.7</v>
      </c>
    </row>
    <row r="2023" spans="1:5">
      <c r="A2023" s="2">
        <v>71361</v>
      </c>
      <c r="B2023" t="s">
        <v>7066</v>
      </c>
      <c r="C2023" s="103">
        <v>18151</v>
      </c>
      <c r="D2023" s="106">
        <v>0.3</v>
      </c>
      <c r="E2023" s="103">
        <f t="shared" si="56"/>
        <v>12705.699999999999</v>
      </c>
    </row>
    <row r="2024" spans="1:5">
      <c r="A2024" s="2">
        <v>71362</v>
      </c>
      <c r="B2024" t="s">
        <v>7067</v>
      </c>
      <c r="C2024" s="103">
        <v>15459</v>
      </c>
      <c r="D2024" s="106">
        <v>0.3</v>
      </c>
      <c r="E2024" s="103">
        <f t="shared" si="56"/>
        <v>10821.3</v>
      </c>
    </row>
    <row r="2025" spans="1:5">
      <c r="A2025" s="2">
        <v>71363</v>
      </c>
      <c r="B2025" t="s">
        <v>7163</v>
      </c>
      <c r="C2025" s="103">
        <v>7387</v>
      </c>
      <c r="D2025" s="106">
        <v>0.3</v>
      </c>
      <c r="E2025" s="103">
        <f t="shared" si="56"/>
        <v>5170.8999999999996</v>
      </c>
    </row>
    <row r="2026" spans="1:5">
      <c r="A2026" s="2">
        <v>71364</v>
      </c>
      <c r="B2026" t="s">
        <v>7617</v>
      </c>
      <c r="C2026" s="103">
        <v>7519</v>
      </c>
      <c r="D2026" s="106">
        <v>0.3</v>
      </c>
      <c r="E2026" s="103">
        <f t="shared" si="56"/>
        <v>5263.2999999999993</v>
      </c>
    </row>
    <row r="2027" spans="1:5">
      <c r="A2027" s="2">
        <v>71365</v>
      </c>
      <c r="B2027" t="s">
        <v>6139</v>
      </c>
      <c r="C2027" s="103">
        <v>3347</v>
      </c>
      <c r="D2027" s="106">
        <v>0.3</v>
      </c>
      <c r="E2027" s="103">
        <f t="shared" si="56"/>
        <v>2342.8999999999996</v>
      </c>
    </row>
    <row r="2028" spans="1:5">
      <c r="A2028" s="2">
        <v>71366</v>
      </c>
      <c r="B2028" t="s">
        <v>6177</v>
      </c>
      <c r="C2028" s="103">
        <v>3855</v>
      </c>
      <c r="D2028" s="106">
        <v>0.3</v>
      </c>
      <c r="E2028" s="103">
        <f t="shared" si="56"/>
        <v>2698.5</v>
      </c>
    </row>
    <row r="2029" spans="1:5">
      <c r="A2029" s="2">
        <v>71367</v>
      </c>
      <c r="B2029" t="s">
        <v>7618</v>
      </c>
      <c r="C2029" s="103">
        <v>3746</v>
      </c>
      <c r="D2029" s="106">
        <v>0.3</v>
      </c>
      <c r="E2029" s="103">
        <f t="shared" si="56"/>
        <v>2622.2</v>
      </c>
    </row>
    <row r="2030" spans="1:5">
      <c r="A2030" s="2">
        <v>71368</v>
      </c>
      <c r="B2030" t="s">
        <v>7619</v>
      </c>
      <c r="C2030" s="103">
        <v>5575</v>
      </c>
      <c r="D2030" s="106">
        <v>0.3</v>
      </c>
      <c r="E2030" s="103">
        <f t="shared" si="56"/>
        <v>3902.4999999999995</v>
      </c>
    </row>
    <row r="2031" spans="1:5">
      <c r="A2031" s="2">
        <v>71369</v>
      </c>
      <c r="B2031" t="s">
        <v>7620</v>
      </c>
      <c r="C2031" s="103">
        <v>7010</v>
      </c>
      <c r="D2031" s="106">
        <v>0.3</v>
      </c>
      <c r="E2031" s="103">
        <f t="shared" si="56"/>
        <v>4907</v>
      </c>
    </row>
    <row r="2032" spans="1:5">
      <c r="A2032" s="2">
        <v>71370</v>
      </c>
      <c r="B2032" t="s">
        <v>7162</v>
      </c>
      <c r="C2032" s="103">
        <v>4275</v>
      </c>
      <c r="D2032" s="106">
        <v>0.3</v>
      </c>
      <c r="E2032" s="103">
        <f t="shared" si="56"/>
        <v>2992.5</v>
      </c>
    </row>
    <row r="2033" spans="1:5">
      <c r="A2033" s="2">
        <v>71371</v>
      </c>
      <c r="B2033" t="s">
        <v>6394</v>
      </c>
      <c r="C2033" s="103">
        <v>5084</v>
      </c>
      <c r="D2033" s="106">
        <v>0.3</v>
      </c>
      <c r="E2033" s="103">
        <f t="shared" si="56"/>
        <v>3558.7999999999997</v>
      </c>
    </row>
    <row r="2034" spans="1:5">
      <c r="A2034" s="2">
        <v>71372</v>
      </c>
      <c r="B2034" t="s">
        <v>6117</v>
      </c>
      <c r="C2034" s="103">
        <v>1503</v>
      </c>
      <c r="D2034" s="106">
        <v>0.3</v>
      </c>
      <c r="E2034" s="103">
        <f t="shared" si="56"/>
        <v>1052.0999999999999</v>
      </c>
    </row>
    <row r="2035" spans="1:5">
      <c r="A2035" s="2">
        <v>71373</v>
      </c>
      <c r="B2035" t="s">
        <v>6122</v>
      </c>
      <c r="C2035" s="103">
        <v>1332</v>
      </c>
      <c r="D2035" s="106">
        <v>0.3</v>
      </c>
      <c r="E2035" s="103">
        <f t="shared" si="56"/>
        <v>932.4</v>
      </c>
    </row>
    <row r="2036" spans="1:5">
      <c r="A2036" s="2">
        <v>71374</v>
      </c>
      <c r="B2036" t="s">
        <v>6131</v>
      </c>
      <c r="C2036" s="103">
        <v>2198</v>
      </c>
      <c r="D2036" s="106">
        <v>0.3</v>
      </c>
      <c r="E2036" s="103">
        <f t="shared" si="56"/>
        <v>1538.6</v>
      </c>
    </row>
    <row r="2037" spans="1:5">
      <c r="A2037" s="2">
        <v>71375</v>
      </c>
      <c r="B2037" t="s">
        <v>7621</v>
      </c>
      <c r="C2037" s="103">
        <v>1262</v>
      </c>
      <c r="D2037" s="106">
        <v>0.3</v>
      </c>
      <c r="E2037" s="103">
        <f t="shared" si="56"/>
        <v>883.4</v>
      </c>
    </row>
    <row r="2038" spans="1:5">
      <c r="A2038" s="2">
        <v>71376</v>
      </c>
      <c r="B2038" t="s">
        <v>6196</v>
      </c>
      <c r="C2038" s="103">
        <v>3300</v>
      </c>
      <c r="D2038" s="106">
        <v>0.3</v>
      </c>
      <c r="E2038" s="103">
        <f t="shared" si="56"/>
        <v>2310</v>
      </c>
    </row>
    <row r="2039" spans="1:5">
      <c r="A2039" s="2">
        <v>71378</v>
      </c>
      <c r="B2039" t="s">
        <v>6435</v>
      </c>
      <c r="C2039" s="103">
        <v>1207</v>
      </c>
      <c r="D2039" s="106">
        <v>0.3</v>
      </c>
      <c r="E2039" s="103">
        <f t="shared" si="56"/>
        <v>844.9</v>
      </c>
    </row>
    <row r="2040" spans="1:5">
      <c r="A2040" s="2">
        <v>71380</v>
      </c>
      <c r="B2040" t="s">
        <v>6330</v>
      </c>
      <c r="C2040" s="103">
        <v>989</v>
      </c>
      <c r="D2040" s="106">
        <v>0.3</v>
      </c>
      <c r="E2040" s="103">
        <f t="shared" si="56"/>
        <v>692.3</v>
      </c>
    </row>
    <row r="2041" spans="1:5">
      <c r="A2041" s="2">
        <v>71381</v>
      </c>
      <c r="B2041" t="s">
        <v>7622</v>
      </c>
      <c r="C2041" s="103">
        <v>2685</v>
      </c>
      <c r="D2041" s="106">
        <v>0.3</v>
      </c>
      <c r="E2041" s="103">
        <f t="shared" si="56"/>
        <v>1879.4999999999998</v>
      </c>
    </row>
    <row r="2042" spans="1:5">
      <c r="A2042" s="2">
        <v>71382</v>
      </c>
      <c r="B2042" t="s">
        <v>7176</v>
      </c>
      <c r="C2042" s="103">
        <v>2415</v>
      </c>
      <c r="D2042" s="106">
        <v>0.3</v>
      </c>
      <c r="E2042" s="103">
        <f t="shared" si="56"/>
        <v>1690.5</v>
      </c>
    </row>
    <row r="2043" spans="1:5">
      <c r="A2043" s="2">
        <v>71383</v>
      </c>
      <c r="B2043" t="s">
        <v>7623</v>
      </c>
      <c r="C2043" s="103">
        <v>1987</v>
      </c>
      <c r="D2043" s="106">
        <v>0.3</v>
      </c>
      <c r="E2043" s="103">
        <f t="shared" si="56"/>
        <v>1390.8999999999999</v>
      </c>
    </row>
    <row r="2044" spans="1:5">
      <c r="A2044" s="2">
        <v>71384</v>
      </c>
      <c r="B2044" t="s">
        <v>7624</v>
      </c>
      <c r="C2044" s="103">
        <v>2138</v>
      </c>
      <c r="D2044" s="106">
        <v>0.3</v>
      </c>
      <c r="E2044" s="103">
        <f t="shared" si="56"/>
        <v>1496.6</v>
      </c>
    </row>
    <row r="2045" spans="1:5">
      <c r="A2045" s="2">
        <v>71385</v>
      </c>
      <c r="B2045" t="s">
        <v>6182</v>
      </c>
      <c r="C2045" s="103">
        <v>2537</v>
      </c>
      <c r="D2045" s="106">
        <v>0.3</v>
      </c>
      <c r="E2045" s="103">
        <f t="shared" ref="E2045:E2108" si="57">C2045*0.7</f>
        <v>1775.8999999999999</v>
      </c>
    </row>
    <row r="2046" spans="1:5">
      <c r="A2046" s="2">
        <v>71386</v>
      </c>
      <c r="B2046" t="s">
        <v>6130</v>
      </c>
      <c r="C2046" s="103">
        <v>3089</v>
      </c>
      <c r="D2046" s="106">
        <v>0.3</v>
      </c>
      <c r="E2046" s="103">
        <f t="shared" si="57"/>
        <v>2162.2999999999997</v>
      </c>
    </row>
    <row r="2047" spans="1:5">
      <c r="A2047" s="2">
        <v>71387</v>
      </c>
      <c r="B2047" t="s">
        <v>7625</v>
      </c>
      <c r="C2047" s="103">
        <v>9949</v>
      </c>
      <c r="D2047" s="106">
        <v>0.3</v>
      </c>
      <c r="E2047" s="103">
        <f t="shared" si="57"/>
        <v>6964.2999999999993</v>
      </c>
    </row>
    <row r="2048" spans="1:5">
      <c r="A2048" s="2">
        <v>71388</v>
      </c>
      <c r="B2048" t="s">
        <v>7626</v>
      </c>
      <c r="C2048" s="103">
        <v>10000</v>
      </c>
      <c r="D2048" s="106">
        <v>0.3</v>
      </c>
      <c r="E2048" s="103">
        <f t="shared" si="57"/>
        <v>7000</v>
      </c>
    </row>
    <row r="2049" spans="1:5">
      <c r="A2049" s="2">
        <v>71389</v>
      </c>
      <c r="B2049" t="s">
        <v>7627</v>
      </c>
      <c r="C2049" s="103">
        <v>9586</v>
      </c>
      <c r="D2049" s="106">
        <v>0.3</v>
      </c>
      <c r="E2049" s="103">
        <f t="shared" si="57"/>
        <v>6710.2</v>
      </c>
    </row>
    <row r="2050" spans="1:5">
      <c r="A2050" s="2">
        <v>71390</v>
      </c>
      <c r="B2050" t="s">
        <v>7628</v>
      </c>
      <c r="C2050" s="103">
        <v>8440</v>
      </c>
      <c r="D2050" s="106">
        <v>0.3</v>
      </c>
      <c r="E2050" s="103">
        <f t="shared" si="57"/>
        <v>5908</v>
      </c>
    </row>
    <row r="2051" spans="1:5">
      <c r="A2051" s="2">
        <v>71391</v>
      </c>
      <c r="B2051" t="s">
        <v>7629</v>
      </c>
      <c r="C2051" s="103">
        <v>10354</v>
      </c>
      <c r="D2051" s="106">
        <v>0.3</v>
      </c>
      <c r="E2051" s="103">
        <f t="shared" si="57"/>
        <v>7247.7999999999993</v>
      </c>
    </row>
    <row r="2052" spans="1:5">
      <c r="A2052" s="2">
        <v>71392</v>
      </c>
      <c r="B2052" t="s">
        <v>7630</v>
      </c>
      <c r="C2052" s="103">
        <v>11374</v>
      </c>
      <c r="D2052" s="106">
        <v>0.3</v>
      </c>
      <c r="E2052" s="103">
        <f t="shared" si="57"/>
        <v>7961.7999999999993</v>
      </c>
    </row>
    <row r="2053" spans="1:5">
      <c r="A2053" s="2">
        <v>71393</v>
      </c>
      <c r="B2053" t="s">
        <v>7631</v>
      </c>
      <c r="C2053" s="103">
        <v>10620</v>
      </c>
      <c r="D2053" s="106">
        <v>0.3</v>
      </c>
      <c r="E2053" s="103">
        <f t="shared" si="57"/>
        <v>7433.9999999999991</v>
      </c>
    </row>
    <row r="2054" spans="1:5">
      <c r="A2054" s="2">
        <v>71394</v>
      </c>
      <c r="B2054" t="s">
        <v>7632</v>
      </c>
      <c r="C2054" s="103">
        <v>10148</v>
      </c>
      <c r="D2054" s="106">
        <v>0.3</v>
      </c>
      <c r="E2054" s="103">
        <f t="shared" si="57"/>
        <v>7103.5999999999995</v>
      </c>
    </row>
    <row r="2055" spans="1:5">
      <c r="A2055" s="2">
        <v>71395</v>
      </c>
      <c r="B2055" t="s">
        <v>7633</v>
      </c>
      <c r="C2055" s="103">
        <v>521</v>
      </c>
      <c r="D2055" s="106">
        <v>0.3</v>
      </c>
      <c r="E2055" s="103">
        <f t="shared" si="57"/>
        <v>364.7</v>
      </c>
    </row>
    <row r="2056" spans="1:5">
      <c r="A2056" s="2">
        <v>71396</v>
      </c>
      <c r="B2056" t="s">
        <v>7634</v>
      </c>
      <c r="C2056" s="103">
        <v>3636</v>
      </c>
      <c r="D2056" s="106">
        <v>0.3</v>
      </c>
      <c r="E2056" s="103">
        <f t="shared" si="57"/>
        <v>2545.1999999999998</v>
      </c>
    </row>
    <row r="2057" spans="1:5">
      <c r="A2057" s="2">
        <v>71397</v>
      </c>
      <c r="B2057" t="s">
        <v>6446</v>
      </c>
      <c r="C2057" s="103">
        <v>3567</v>
      </c>
      <c r="D2057" s="106">
        <v>0.3</v>
      </c>
      <c r="E2057" s="103">
        <f t="shared" si="57"/>
        <v>2496.8999999999996</v>
      </c>
    </row>
    <row r="2058" spans="1:5">
      <c r="A2058" s="2">
        <v>71398</v>
      </c>
      <c r="B2058" t="s">
        <v>7635</v>
      </c>
      <c r="C2058" s="103">
        <v>4382</v>
      </c>
      <c r="D2058" s="106">
        <v>0.3</v>
      </c>
      <c r="E2058" s="103">
        <f t="shared" si="57"/>
        <v>3067.3999999999996</v>
      </c>
    </row>
    <row r="2059" spans="1:5">
      <c r="A2059" s="2">
        <v>71399</v>
      </c>
      <c r="B2059" t="s">
        <v>7636</v>
      </c>
      <c r="C2059" s="103">
        <v>2952</v>
      </c>
      <c r="D2059" s="106">
        <v>0.3</v>
      </c>
      <c r="E2059" s="103">
        <f t="shared" si="57"/>
        <v>2066.4</v>
      </c>
    </row>
    <row r="2060" spans="1:5">
      <c r="A2060" s="2">
        <v>71400</v>
      </c>
      <c r="B2060" t="s">
        <v>6120</v>
      </c>
      <c r="C2060" s="103">
        <v>1766</v>
      </c>
      <c r="D2060" s="106">
        <v>0.3</v>
      </c>
      <c r="E2060" s="103">
        <f t="shared" si="57"/>
        <v>1236.1999999999998</v>
      </c>
    </row>
    <row r="2061" spans="1:5">
      <c r="A2061" s="2">
        <v>71401</v>
      </c>
      <c r="B2061" t="s">
        <v>6186</v>
      </c>
      <c r="C2061" s="103">
        <v>2518</v>
      </c>
      <c r="D2061" s="106">
        <v>0.3</v>
      </c>
      <c r="E2061" s="103">
        <f t="shared" si="57"/>
        <v>1762.6</v>
      </c>
    </row>
    <row r="2062" spans="1:5">
      <c r="A2062" s="2">
        <v>71402</v>
      </c>
      <c r="B2062" t="s">
        <v>7637</v>
      </c>
      <c r="C2062" s="103">
        <v>2726</v>
      </c>
      <c r="D2062" s="106">
        <v>0.3</v>
      </c>
      <c r="E2062" s="103">
        <f t="shared" si="57"/>
        <v>1908.1999999999998</v>
      </c>
    </row>
    <row r="2063" spans="1:5">
      <c r="A2063" s="2">
        <v>71403</v>
      </c>
      <c r="B2063" t="s">
        <v>7638</v>
      </c>
      <c r="C2063" s="103">
        <v>1824</v>
      </c>
      <c r="D2063" s="106">
        <v>0.3</v>
      </c>
      <c r="E2063" s="103">
        <f t="shared" si="57"/>
        <v>1276.8</v>
      </c>
    </row>
    <row r="2064" spans="1:5">
      <c r="A2064" s="2">
        <v>71404</v>
      </c>
      <c r="B2064" t="s">
        <v>6546</v>
      </c>
      <c r="C2064" s="103">
        <v>17107</v>
      </c>
      <c r="D2064" s="106">
        <v>0.3</v>
      </c>
      <c r="E2064" s="103">
        <f t="shared" si="57"/>
        <v>11974.9</v>
      </c>
    </row>
    <row r="2065" spans="1:5">
      <c r="A2065" s="2">
        <v>71408</v>
      </c>
      <c r="B2065" t="s">
        <v>7639</v>
      </c>
      <c r="C2065" s="103">
        <v>3773</v>
      </c>
      <c r="D2065" s="106">
        <v>0.3</v>
      </c>
      <c r="E2065" s="103">
        <f t="shared" si="57"/>
        <v>2641.1</v>
      </c>
    </row>
    <row r="2066" spans="1:5">
      <c r="A2066" s="2">
        <v>71409</v>
      </c>
      <c r="B2066" t="s">
        <v>7640</v>
      </c>
      <c r="C2066" s="103">
        <v>6081</v>
      </c>
      <c r="D2066" s="106">
        <v>0.3</v>
      </c>
      <c r="E2066" s="103">
        <f t="shared" si="57"/>
        <v>4256.7</v>
      </c>
    </row>
    <row r="2067" spans="1:5">
      <c r="A2067" s="2">
        <v>71417</v>
      </c>
      <c r="B2067" t="s">
        <v>5916</v>
      </c>
      <c r="C2067" s="103">
        <v>2160</v>
      </c>
      <c r="D2067" s="106">
        <v>0.3</v>
      </c>
      <c r="E2067" s="103">
        <f t="shared" si="57"/>
        <v>1512</v>
      </c>
    </row>
    <row r="2068" spans="1:5">
      <c r="A2068" s="2">
        <v>71418</v>
      </c>
      <c r="B2068" t="s">
        <v>7641</v>
      </c>
      <c r="C2068" s="103">
        <v>1965</v>
      </c>
      <c r="D2068" s="106">
        <v>0.3</v>
      </c>
      <c r="E2068" s="103">
        <f t="shared" si="57"/>
        <v>1375.5</v>
      </c>
    </row>
    <row r="2069" spans="1:5">
      <c r="A2069" s="2">
        <v>71419</v>
      </c>
      <c r="B2069" t="s">
        <v>6389</v>
      </c>
      <c r="C2069" s="103">
        <v>2759</v>
      </c>
      <c r="D2069" s="106">
        <v>0.3</v>
      </c>
      <c r="E2069" s="103">
        <f t="shared" si="57"/>
        <v>1931.3</v>
      </c>
    </row>
    <row r="2070" spans="1:5">
      <c r="A2070" s="2">
        <v>71420</v>
      </c>
      <c r="B2070" t="s">
        <v>7642</v>
      </c>
      <c r="C2070" s="103">
        <v>2914</v>
      </c>
      <c r="D2070" s="106">
        <v>0.3</v>
      </c>
      <c r="E2070" s="103">
        <f t="shared" si="57"/>
        <v>2039.8</v>
      </c>
    </row>
    <row r="2071" spans="1:5">
      <c r="A2071" s="2">
        <v>71421</v>
      </c>
      <c r="B2071" t="s">
        <v>7643</v>
      </c>
      <c r="C2071" s="103">
        <v>2759</v>
      </c>
      <c r="D2071" s="106">
        <v>0.3</v>
      </c>
      <c r="E2071" s="103">
        <f t="shared" si="57"/>
        <v>1931.3</v>
      </c>
    </row>
    <row r="2072" spans="1:5">
      <c r="A2072" s="2">
        <v>71422</v>
      </c>
      <c r="B2072" t="s">
        <v>7644</v>
      </c>
      <c r="C2072" s="103">
        <v>2977</v>
      </c>
      <c r="D2072" s="106">
        <v>0.3</v>
      </c>
      <c r="E2072" s="103">
        <f t="shared" si="57"/>
        <v>2083.9</v>
      </c>
    </row>
    <row r="2073" spans="1:5">
      <c r="A2073" s="2">
        <v>71423</v>
      </c>
      <c r="B2073" t="s">
        <v>6321</v>
      </c>
      <c r="C2073" s="103">
        <v>4896</v>
      </c>
      <c r="D2073" s="106">
        <v>0.3</v>
      </c>
      <c r="E2073" s="103">
        <f t="shared" si="57"/>
        <v>3427.2</v>
      </c>
    </row>
    <row r="2074" spans="1:5">
      <c r="A2074" s="2">
        <v>71424</v>
      </c>
      <c r="B2074" t="s">
        <v>6387</v>
      </c>
      <c r="C2074" s="103">
        <v>1799</v>
      </c>
      <c r="D2074" s="106">
        <v>0.3</v>
      </c>
      <c r="E2074" s="103">
        <f t="shared" si="57"/>
        <v>1259.3</v>
      </c>
    </row>
    <row r="2075" spans="1:5">
      <c r="A2075" s="2">
        <v>71425</v>
      </c>
      <c r="B2075" t="s">
        <v>6386</v>
      </c>
      <c r="C2075" s="103">
        <v>1929</v>
      </c>
      <c r="D2075" s="106">
        <v>0.3</v>
      </c>
      <c r="E2075" s="103">
        <f t="shared" si="57"/>
        <v>1350.3</v>
      </c>
    </row>
    <row r="2076" spans="1:5">
      <c r="A2076" s="2">
        <v>71426</v>
      </c>
      <c r="B2076" t="s">
        <v>6388</v>
      </c>
      <c r="C2076" s="103">
        <v>2326</v>
      </c>
      <c r="D2076" s="106">
        <v>0.3</v>
      </c>
      <c r="E2076" s="103">
        <f t="shared" si="57"/>
        <v>1628.1999999999998</v>
      </c>
    </row>
    <row r="2077" spans="1:5">
      <c r="A2077" s="2">
        <v>71427</v>
      </c>
      <c r="B2077" t="s">
        <v>6294</v>
      </c>
      <c r="C2077" s="103">
        <v>896</v>
      </c>
      <c r="D2077" s="106">
        <v>0.3</v>
      </c>
      <c r="E2077" s="103">
        <f t="shared" si="57"/>
        <v>627.19999999999993</v>
      </c>
    </row>
    <row r="2078" spans="1:5">
      <c r="A2078" s="2">
        <v>71428</v>
      </c>
      <c r="B2078" t="s">
        <v>7645</v>
      </c>
      <c r="C2078" s="103">
        <v>2389</v>
      </c>
      <c r="D2078" s="106">
        <v>0.3</v>
      </c>
      <c r="E2078" s="103">
        <f t="shared" si="57"/>
        <v>1672.3</v>
      </c>
    </row>
    <row r="2079" spans="1:5">
      <c r="A2079" s="2">
        <v>71429</v>
      </c>
      <c r="B2079" t="s">
        <v>7646</v>
      </c>
      <c r="C2079" s="103">
        <v>1187</v>
      </c>
      <c r="D2079" s="106">
        <v>0.3</v>
      </c>
      <c r="E2079" s="103">
        <f t="shared" si="57"/>
        <v>830.9</v>
      </c>
    </row>
    <row r="2080" spans="1:5">
      <c r="A2080" s="2">
        <v>71430</v>
      </c>
      <c r="B2080" t="s">
        <v>7647</v>
      </c>
      <c r="C2080" s="103">
        <v>1673</v>
      </c>
      <c r="D2080" s="106">
        <v>0.3</v>
      </c>
      <c r="E2080" s="103">
        <f t="shared" si="57"/>
        <v>1171.0999999999999</v>
      </c>
    </row>
    <row r="2081" spans="1:5">
      <c r="A2081" s="2">
        <v>71431</v>
      </c>
      <c r="B2081" t="s">
        <v>7266</v>
      </c>
      <c r="C2081" s="103">
        <v>9333</v>
      </c>
      <c r="D2081" s="106">
        <v>0.3</v>
      </c>
      <c r="E2081" s="103">
        <f t="shared" si="57"/>
        <v>6533.0999999999995</v>
      </c>
    </row>
    <row r="2082" spans="1:5">
      <c r="A2082" s="2">
        <v>71432</v>
      </c>
      <c r="B2082" t="s">
        <v>7648</v>
      </c>
      <c r="C2082" s="103">
        <v>5564</v>
      </c>
      <c r="D2082" s="106">
        <v>0.3</v>
      </c>
      <c r="E2082" s="103">
        <f t="shared" si="57"/>
        <v>3894.7999999999997</v>
      </c>
    </row>
    <row r="2083" spans="1:5">
      <c r="A2083" s="2">
        <v>71433</v>
      </c>
      <c r="B2083" t="s">
        <v>7649</v>
      </c>
      <c r="C2083" s="103">
        <v>6647</v>
      </c>
      <c r="D2083" s="106">
        <v>0.3</v>
      </c>
      <c r="E2083" s="103">
        <f t="shared" si="57"/>
        <v>4652.8999999999996</v>
      </c>
    </row>
    <row r="2084" spans="1:5">
      <c r="A2084" s="2">
        <v>71434</v>
      </c>
      <c r="B2084" t="s">
        <v>7650</v>
      </c>
      <c r="C2084" s="103">
        <v>11237</v>
      </c>
      <c r="D2084" s="106">
        <v>0.3</v>
      </c>
      <c r="E2084" s="103">
        <f t="shared" si="57"/>
        <v>7865.9</v>
      </c>
    </row>
    <row r="2085" spans="1:5">
      <c r="A2085" s="2">
        <v>71435</v>
      </c>
      <c r="B2085" t="s">
        <v>7651</v>
      </c>
      <c r="C2085" s="103">
        <v>11187</v>
      </c>
      <c r="D2085" s="106">
        <v>0.3</v>
      </c>
      <c r="E2085" s="103">
        <f t="shared" si="57"/>
        <v>7830.9</v>
      </c>
    </row>
    <row r="2086" spans="1:5">
      <c r="A2086" s="2">
        <v>71436</v>
      </c>
      <c r="B2086" t="s">
        <v>7652</v>
      </c>
      <c r="C2086" s="103">
        <v>5328</v>
      </c>
      <c r="D2086" s="106">
        <v>0.3</v>
      </c>
      <c r="E2086" s="103">
        <f t="shared" si="57"/>
        <v>3729.6</v>
      </c>
    </row>
    <row r="2087" spans="1:5">
      <c r="A2087" s="2">
        <v>71437</v>
      </c>
      <c r="B2087" t="s">
        <v>7653</v>
      </c>
      <c r="C2087" s="103">
        <v>8063</v>
      </c>
      <c r="D2087" s="106">
        <v>0.3</v>
      </c>
      <c r="E2087" s="103">
        <f t="shared" si="57"/>
        <v>5644.0999999999995</v>
      </c>
    </row>
    <row r="2088" spans="1:5">
      <c r="A2088" s="2">
        <v>71438</v>
      </c>
      <c r="B2088" t="s">
        <v>7654</v>
      </c>
      <c r="C2088" s="103">
        <v>6907</v>
      </c>
      <c r="D2088" s="106">
        <v>0.3</v>
      </c>
      <c r="E2088" s="103">
        <f t="shared" si="57"/>
        <v>4834.8999999999996</v>
      </c>
    </row>
    <row r="2089" spans="1:5">
      <c r="A2089" s="2">
        <v>71439</v>
      </c>
      <c r="B2089" t="s">
        <v>7655</v>
      </c>
      <c r="C2089" s="103">
        <v>4927</v>
      </c>
      <c r="D2089" s="106">
        <v>0.3</v>
      </c>
      <c r="E2089" s="103">
        <f t="shared" si="57"/>
        <v>3448.8999999999996</v>
      </c>
    </row>
    <row r="2090" spans="1:5">
      <c r="A2090" s="2">
        <v>71440</v>
      </c>
      <c r="B2090" t="s">
        <v>7656</v>
      </c>
      <c r="C2090" s="103">
        <v>8380</v>
      </c>
      <c r="D2090" s="106">
        <v>0.3</v>
      </c>
      <c r="E2090" s="103">
        <f t="shared" si="57"/>
        <v>5866</v>
      </c>
    </row>
    <row r="2091" spans="1:5">
      <c r="A2091" s="2">
        <v>71445</v>
      </c>
      <c r="B2091" t="s">
        <v>6424</v>
      </c>
      <c r="C2091" s="103">
        <v>3104</v>
      </c>
      <c r="D2091" s="106">
        <v>0.3</v>
      </c>
      <c r="E2091" s="103">
        <f t="shared" si="57"/>
        <v>2172.7999999999997</v>
      </c>
    </row>
    <row r="2092" spans="1:5">
      <c r="A2092" s="2">
        <v>71446</v>
      </c>
      <c r="B2092" t="s">
        <v>7657</v>
      </c>
      <c r="C2092" s="103">
        <v>3418</v>
      </c>
      <c r="D2092" s="106">
        <v>0.3</v>
      </c>
      <c r="E2092" s="103">
        <f t="shared" si="57"/>
        <v>2392.6</v>
      </c>
    </row>
    <row r="2093" spans="1:5">
      <c r="A2093" s="2">
        <v>71447</v>
      </c>
      <c r="B2093" t="s">
        <v>7658</v>
      </c>
      <c r="C2093" s="103">
        <v>5768</v>
      </c>
      <c r="D2093" s="106">
        <v>0.3</v>
      </c>
      <c r="E2093" s="103">
        <f t="shared" si="57"/>
        <v>4037.6</v>
      </c>
    </row>
    <row r="2094" spans="1:5">
      <c r="A2094" s="2">
        <v>71448</v>
      </c>
      <c r="B2094" t="s">
        <v>7659</v>
      </c>
      <c r="C2094" s="103">
        <v>5432</v>
      </c>
      <c r="D2094" s="106">
        <v>0.3</v>
      </c>
      <c r="E2094" s="103">
        <f t="shared" si="57"/>
        <v>3802.3999999999996</v>
      </c>
    </row>
    <row r="2095" spans="1:5">
      <c r="A2095" s="2">
        <v>71449</v>
      </c>
      <c r="B2095" t="s">
        <v>7660</v>
      </c>
      <c r="C2095" s="103">
        <v>6569</v>
      </c>
      <c r="D2095" s="106">
        <v>0.3</v>
      </c>
      <c r="E2095" s="103">
        <f t="shared" si="57"/>
        <v>4598.2999999999993</v>
      </c>
    </row>
    <row r="2096" spans="1:5">
      <c r="A2096" s="2">
        <v>71451</v>
      </c>
      <c r="B2096" t="s">
        <v>7661</v>
      </c>
      <c r="C2096" s="103">
        <v>7405</v>
      </c>
      <c r="D2096" s="106">
        <v>0.3</v>
      </c>
      <c r="E2096" s="103">
        <f t="shared" si="57"/>
        <v>5183.5</v>
      </c>
    </row>
    <row r="2097" spans="1:5">
      <c r="A2097" s="2">
        <v>71452</v>
      </c>
      <c r="B2097" t="s">
        <v>7662</v>
      </c>
      <c r="C2097" s="103">
        <v>4498</v>
      </c>
      <c r="D2097" s="106">
        <v>0.3</v>
      </c>
      <c r="E2097" s="103">
        <f t="shared" si="57"/>
        <v>3148.6</v>
      </c>
    </row>
    <row r="2098" spans="1:5">
      <c r="A2098" s="2">
        <v>71453</v>
      </c>
      <c r="B2098" t="s">
        <v>7663</v>
      </c>
      <c r="C2098" s="103">
        <v>4265</v>
      </c>
      <c r="D2098" s="106">
        <v>0.3</v>
      </c>
      <c r="E2098" s="103">
        <f t="shared" si="57"/>
        <v>2985.5</v>
      </c>
    </row>
    <row r="2099" spans="1:5">
      <c r="A2099" s="2">
        <v>71454</v>
      </c>
      <c r="B2099" t="s">
        <v>7664</v>
      </c>
      <c r="C2099" s="103">
        <v>7148</v>
      </c>
      <c r="D2099" s="106">
        <v>0.3</v>
      </c>
      <c r="E2099" s="103">
        <f t="shared" si="57"/>
        <v>5003.5999999999995</v>
      </c>
    </row>
    <row r="2100" spans="1:5">
      <c r="A2100" s="2">
        <v>71455</v>
      </c>
      <c r="B2100" t="s">
        <v>7665</v>
      </c>
      <c r="C2100" s="103">
        <v>7387</v>
      </c>
      <c r="D2100" s="106">
        <v>0.3</v>
      </c>
      <c r="E2100" s="103">
        <f t="shared" si="57"/>
        <v>5170.8999999999996</v>
      </c>
    </row>
    <row r="2101" spans="1:5">
      <c r="A2101" s="2">
        <v>71456</v>
      </c>
      <c r="B2101" t="s">
        <v>7666</v>
      </c>
      <c r="C2101" s="103">
        <v>4013</v>
      </c>
      <c r="D2101" s="106">
        <v>0.3</v>
      </c>
      <c r="E2101" s="103">
        <f t="shared" si="57"/>
        <v>2809.1</v>
      </c>
    </row>
    <row r="2102" spans="1:5">
      <c r="A2102" s="2">
        <v>71457</v>
      </c>
      <c r="B2102" t="s">
        <v>7667</v>
      </c>
      <c r="C2102" s="103">
        <v>7405</v>
      </c>
      <c r="D2102" s="106">
        <v>0.3</v>
      </c>
      <c r="E2102" s="103">
        <f t="shared" si="57"/>
        <v>5183.5</v>
      </c>
    </row>
    <row r="2103" spans="1:5">
      <c r="A2103" s="2">
        <v>71458</v>
      </c>
      <c r="B2103" t="s">
        <v>7668</v>
      </c>
      <c r="C2103" s="103">
        <v>1566</v>
      </c>
      <c r="D2103" s="106">
        <v>0.3</v>
      </c>
      <c r="E2103" s="103">
        <f t="shared" si="57"/>
        <v>1096.1999999999998</v>
      </c>
    </row>
    <row r="2104" spans="1:5">
      <c r="A2104" s="2">
        <v>71461</v>
      </c>
      <c r="B2104" t="s">
        <v>7669</v>
      </c>
      <c r="C2104" s="103">
        <v>4875</v>
      </c>
      <c r="D2104" s="106">
        <v>0.3</v>
      </c>
      <c r="E2104" s="103">
        <f t="shared" si="57"/>
        <v>3412.5</v>
      </c>
    </row>
    <row r="2105" spans="1:5">
      <c r="A2105" s="2">
        <v>71462</v>
      </c>
      <c r="B2105" t="s">
        <v>7670</v>
      </c>
      <c r="C2105" s="103">
        <v>6131</v>
      </c>
      <c r="D2105" s="106">
        <v>0.3</v>
      </c>
      <c r="E2105" s="103">
        <f t="shared" si="57"/>
        <v>4291.7</v>
      </c>
    </row>
    <row r="2106" spans="1:5">
      <c r="A2106" s="2">
        <v>71463</v>
      </c>
      <c r="B2106" t="s">
        <v>7671</v>
      </c>
      <c r="C2106" s="103">
        <v>7276</v>
      </c>
      <c r="D2106" s="106">
        <v>0.3</v>
      </c>
      <c r="E2106" s="103">
        <f t="shared" si="57"/>
        <v>5093.2</v>
      </c>
    </row>
    <row r="2107" spans="1:5">
      <c r="A2107" s="2">
        <v>71464</v>
      </c>
      <c r="B2107" t="s">
        <v>7672</v>
      </c>
      <c r="C2107" s="103">
        <v>3997</v>
      </c>
      <c r="D2107" s="106">
        <v>0.3</v>
      </c>
      <c r="E2107" s="103">
        <f t="shared" si="57"/>
        <v>2797.8999999999996</v>
      </c>
    </row>
    <row r="2108" spans="1:5">
      <c r="A2108" s="2">
        <v>71465</v>
      </c>
      <c r="B2108" t="s">
        <v>7673</v>
      </c>
      <c r="C2108" s="103">
        <v>3118</v>
      </c>
      <c r="D2108" s="106">
        <v>0.3</v>
      </c>
      <c r="E2108" s="103">
        <f t="shared" si="57"/>
        <v>2182.6</v>
      </c>
    </row>
    <row r="2109" spans="1:5">
      <c r="A2109" s="2">
        <v>71466</v>
      </c>
      <c r="B2109" t="s">
        <v>7674</v>
      </c>
      <c r="C2109" s="103">
        <v>3673</v>
      </c>
      <c r="D2109" s="106">
        <v>0.3</v>
      </c>
      <c r="E2109" s="103">
        <f t="shared" ref="E2109:E2172" si="58">C2109*0.7</f>
        <v>2571.1</v>
      </c>
    </row>
    <row r="2110" spans="1:5">
      <c r="A2110" s="2">
        <v>71467</v>
      </c>
      <c r="B2110" t="s">
        <v>7675</v>
      </c>
      <c r="C2110" s="103">
        <v>4222</v>
      </c>
      <c r="D2110" s="106">
        <v>0.3</v>
      </c>
      <c r="E2110" s="103">
        <f t="shared" si="58"/>
        <v>2955.3999999999996</v>
      </c>
    </row>
    <row r="2111" spans="1:5">
      <c r="A2111" s="2">
        <v>71468</v>
      </c>
      <c r="B2111" t="s">
        <v>7676</v>
      </c>
      <c r="C2111" s="103">
        <v>4809</v>
      </c>
      <c r="D2111" s="106">
        <v>0.3</v>
      </c>
      <c r="E2111" s="103">
        <f t="shared" si="58"/>
        <v>3366.2999999999997</v>
      </c>
    </row>
    <row r="2112" spans="1:5">
      <c r="A2112" s="2">
        <v>71469</v>
      </c>
      <c r="B2112" t="s">
        <v>7677</v>
      </c>
      <c r="C2112" s="103">
        <v>6174</v>
      </c>
      <c r="D2112" s="106">
        <v>0.3</v>
      </c>
      <c r="E2112" s="103">
        <f t="shared" si="58"/>
        <v>4321.7999999999993</v>
      </c>
    </row>
    <row r="2113" spans="1:5">
      <c r="A2113" s="2">
        <v>71470</v>
      </c>
      <c r="B2113" t="s">
        <v>7678</v>
      </c>
      <c r="C2113" s="103">
        <v>635</v>
      </c>
      <c r="D2113" s="106">
        <v>0.3</v>
      </c>
      <c r="E2113" s="103">
        <f t="shared" si="58"/>
        <v>444.5</v>
      </c>
    </row>
    <row r="2114" spans="1:5">
      <c r="A2114" s="2">
        <v>71471</v>
      </c>
      <c r="B2114" t="s">
        <v>7188</v>
      </c>
      <c r="C2114" s="103">
        <v>4455</v>
      </c>
      <c r="D2114" s="106">
        <v>0.3</v>
      </c>
      <c r="E2114" s="103">
        <f t="shared" si="58"/>
        <v>3118.5</v>
      </c>
    </row>
    <row r="2115" spans="1:5">
      <c r="A2115" s="2">
        <v>71472</v>
      </c>
      <c r="B2115" t="s">
        <v>7189</v>
      </c>
      <c r="C2115" s="103">
        <v>4301</v>
      </c>
      <c r="D2115" s="106">
        <v>0.3</v>
      </c>
      <c r="E2115" s="103">
        <f t="shared" si="58"/>
        <v>3010.7</v>
      </c>
    </row>
    <row r="2116" spans="1:5">
      <c r="A2116" s="2">
        <v>71473</v>
      </c>
      <c r="B2116" t="s">
        <v>7190</v>
      </c>
      <c r="C2116" s="103">
        <v>5258</v>
      </c>
      <c r="D2116" s="106">
        <v>0.3</v>
      </c>
      <c r="E2116" s="103">
        <f t="shared" si="58"/>
        <v>3680.6</v>
      </c>
    </row>
    <row r="2117" spans="1:5">
      <c r="A2117" s="2">
        <v>71474</v>
      </c>
      <c r="B2117" t="s">
        <v>7191</v>
      </c>
      <c r="C2117" s="103">
        <v>6850</v>
      </c>
      <c r="D2117" s="106">
        <v>0.3</v>
      </c>
      <c r="E2117" s="103">
        <f t="shared" si="58"/>
        <v>4795</v>
      </c>
    </row>
    <row r="2118" spans="1:5">
      <c r="A2118" s="2">
        <v>71475</v>
      </c>
      <c r="B2118" t="s">
        <v>7192</v>
      </c>
      <c r="C2118" s="103">
        <v>7384</v>
      </c>
      <c r="D2118" s="106">
        <v>0.3</v>
      </c>
      <c r="E2118" s="103">
        <f t="shared" si="58"/>
        <v>5168.7999999999993</v>
      </c>
    </row>
    <row r="2119" spans="1:5">
      <c r="A2119" s="2">
        <v>71476</v>
      </c>
      <c r="B2119" t="s">
        <v>7679</v>
      </c>
      <c r="C2119" s="103">
        <v>7581</v>
      </c>
      <c r="D2119" s="106">
        <v>0.3</v>
      </c>
      <c r="E2119" s="103">
        <f t="shared" si="58"/>
        <v>5306.7</v>
      </c>
    </row>
    <row r="2120" spans="1:5">
      <c r="A2120" s="2">
        <v>71477</v>
      </c>
      <c r="B2120" t="s">
        <v>7680</v>
      </c>
      <c r="C2120" s="103">
        <v>8364</v>
      </c>
      <c r="D2120" s="106">
        <v>0.3</v>
      </c>
      <c r="E2120" s="103">
        <f t="shared" si="58"/>
        <v>5854.7999999999993</v>
      </c>
    </row>
    <row r="2121" spans="1:5">
      <c r="A2121" s="2">
        <v>71478</v>
      </c>
      <c r="B2121" t="s">
        <v>7478</v>
      </c>
      <c r="C2121" s="103">
        <v>2652</v>
      </c>
      <c r="D2121" s="106">
        <v>0.3</v>
      </c>
      <c r="E2121" s="103">
        <f t="shared" si="58"/>
        <v>1856.3999999999999</v>
      </c>
    </row>
    <row r="2122" spans="1:5">
      <c r="A2122" s="2">
        <v>71479</v>
      </c>
      <c r="B2122" t="s">
        <v>7478</v>
      </c>
      <c r="C2122" s="103">
        <v>2696</v>
      </c>
      <c r="D2122" s="106">
        <v>0.3</v>
      </c>
      <c r="E2122" s="103">
        <f t="shared" si="58"/>
        <v>1887.1999999999998</v>
      </c>
    </row>
    <row r="2123" spans="1:5">
      <c r="A2123" s="2">
        <v>71501</v>
      </c>
      <c r="B2123" t="s">
        <v>7195</v>
      </c>
      <c r="C2123" s="103">
        <v>2984</v>
      </c>
      <c r="D2123" s="106">
        <v>0.3</v>
      </c>
      <c r="E2123" s="103">
        <f t="shared" si="58"/>
        <v>2088.7999999999997</v>
      </c>
    </row>
    <row r="2124" spans="1:5">
      <c r="A2124" s="2">
        <v>71502</v>
      </c>
      <c r="B2124" t="s">
        <v>6004</v>
      </c>
      <c r="C2124" s="103">
        <v>1140</v>
      </c>
      <c r="D2124" s="106">
        <v>0.3</v>
      </c>
      <c r="E2124" s="103">
        <f t="shared" si="58"/>
        <v>798</v>
      </c>
    </row>
    <row r="2125" spans="1:5">
      <c r="A2125" s="2">
        <v>71504</v>
      </c>
      <c r="B2125" t="s">
        <v>7375</v>
      </c>
      <c r="C2125" s="103">
        <v>6583</v>
      </c>
      <c r="D2125" s="106">
        <v>0.3</v>
      </c>
      <c r="E2125" s="103">
        <f t="shared" si="58"/>
        <v>4608.0999999999995</v>
      </c>
    </row>
    <row r="2126" spans="1:5">
      <c r="A2126" s="2">
        <v>71505</v>
      </c>
      <c r="B2126" t="s">
        <v>7254</v>
      </c>
      <c r="C2126" s="103">
        <v>2896</v>
      </c>
      <c r="D2126" s="106">
        <v>0.3</v>
      </c>
      <c r="E2126" s="103">
        <f t="shared" si="58"/>
        <v>2027.1999999999998</v>
      </c>
    </row>
    <row r="2127" spans="1:5">
      <c r="A2127" s="2">
        <v>71506</v>
      </c>
      <c r="B2127" t="s">
        <v>7681</v>
      </c>
      <c r="C2127" s="103">
        <v>465</v>
      </c>
      <c r="D2127" s="106">
        <v>0.3</v>
      </c>
      <c r="E2127" s="103">
        <f t="shared" si="58"/>
        <v>325.5</v>
      </c>
    </row>
    <row r="2128" spans="1:5">
      <c r="A2128" s="2">
        <v>71507</v>
      </c>
      <c r="B2128" t="s">
        <v>7682</v>
      </c>
      <c r="C2128" s="103">
        <v>27671</v>
      </c>
      <c r="D2128" s="106">
        <v>0.3</v>
      </c>
      <c r="E2128" s="103">
        <f t="shared" si="58"/>
        <v>19369.699999999997</v>
      </c>
    </row>
    <row r="2129" spans="1:5">
      <c r="A2129" s="2">
        <v>71512</v>
      </c>
      <c r="B2129" t="s">
        <v>7683</v>
      </c>
      <c r="C2129" s="103">
        <v>7637</v>
      </c>
      <c r="D2129" s="106">
        <v>0.3</v>
      </c>
      <c r="E2129" s="103">
        <f t="shared" si="58"/>
        <v>5345.9</v>
      </c>
    </row>
    <row r="2130" spans="1:5">
      <c r="A2130" s="2">
        <v>71513</v>
      </c>
      <c r="B2130" t="s">
        <v>7684</v>
      </c>
      <c r="C2130" s="103">
        <v>1600</v>
      </c>
      <c r="D2130" s="106">
        <v>0.3</v>
      </c>
      <c r="E2130" s="103">
        <f t="shared" si="58"/>
        <v>1120</v>
      </c>
    </row>
    <row r="2131" spans="1:5">
      <c r="A2131" s="2">
        <v>71514</v>
      </c>
      <c r="B2131" t="s">
        <v>7685</v>
      </c>
      <c r="C2131" s="103">
        <v>2215</v>
      </c>
      <c r="D2131" s="106">
        <v>0.3</v>
      </c>
      <c r="E2131" s="103">
        <f t="shared" si="58"/>
        <v>1550.5</v>
      </c>
    </row>
    <row r="2132" spans="1:5">
      <c r="A2132" s="2">
        <v>71515</v>
      </c>
      <c r="B2132" t="s">
        <v>7686</v>
      </c>
      <c r="C2132" s="103">
        <v>2977</v>
      </c>
      <c r="D2132" s="106">
        <v>0.3</v>
      </c>
      <c r="E2132" s="103">
        <f t="shared" si="58"/>
        <v>2083.9</v>
      </c>
    </row>
    <row r="2133" spans="1:5">
      <c r="A2133" s="2">
        <v>71516</v>
      </c>
      <c r="B2133" t="s">
        <v>7687</v>
      </c>
      <c r="C2133" s="103">
        <v>4417</v>
      </c>
      <c r="D2133" s="106">
        <v>0.3</v>
      </c>
      <c r="E2133" s="103">
        <f t="shared" si="58"/>
        <v>3091.8999999999996</v>
      </c>
    </row>
    <row r="2134" spans="1:5">
      <c r="A2134" s="2">
        <v>71519</v>
      </c>
      <c r="B2134" t="s">
        <v>7688</v>
      </c>
      <c r="C2134" s="103">
        <v>4324</v>
      </c>
      <c r="D2134" s="106">
        <v>0.3</v>
      </c>
      <c r="E2134" s="103">
        <f t="shared" si="58"/>
        <v>3026.7999999999997</v>
      </c>
    </row>
    <row r="2135" spans="1:5">
      <c r="A2135" s="2">
        <v>71522</v>
      </c>
      <c r="B2135" t="s">
        <v>7181</v>
      </c>
      <c r="C2135" s="103">
        <v>4593</v>
      </c>
      <c r="D2135" s="106">
        <v>0.3</v>
      </c>
      <c r="E2135" s="103">
        <f t="shared" si="58"/>
        <v>3215.1</v>
      </c>
    </row>
    <row r="2136" spans="1:5">
      <c r="A2136" s="2">
        <v>71523</v>
      </c>
      <c r="B2136" t="s">
        <v>7689</v>
      </c>
      <c r="C2136" s="103">
        <v>1676</v>
      </c>
      <c r="D2136" s="106">
        <v>0.3</v>
      </c>
      <c r="E2136" s="103">
        <f t="shared" si="58"/>
        <v>1173.1999999999998</v>
      </c>
    </row>
    <row r="2137" spans="1:5">
      <c r="A2137" s="2">
        <v>71524</v>
      </c>
      <c r="B2137" t="s">
        <v>7690</v>
      </c>
      <c r="C2137" s="103">
        <v>1549</v>
      </c>
      <c r="D2137" s="106">
        <v>0.3</v>
      </c>
      <c r="E2137" s="103">
        <f t="shared" si="58"/>
        <v>1084.3</v>
      </c>
    </row>
    <row r="2138" spans="1:5">
      <c r="A2138" s="2">
        <v>71525</v>
      </c>
      <c r="B2138" t="s">
        <v>7691</v>
      </c>
      <c r="C2138" s="103">
        <v>1676</v>
      </c>
      <c r="D2138" s="106">
        <v>0.3</v>
      </c>
      <c r="E2138" s="103">
        <f t="shared" si="58"/>
        <v>1173.1999999999998</v>
      </c>
    </row>
    <row r="2139" spans="1:5">
      <c r="A2139" s="2">
        <v>71526</v>
      </c>
      <c r="B2139" t="s">
        <v>7689</v>
      </c>
      <c r="C2139" s="103">
        <v>1676</v>
      </c>
      <c r="D2139" s="106">
        <v>0.3</v>
      </c>
      <c r="E2139" s="103">
        <f t="shared" si="58"/>
        <v>1173.1999999999998</v>
      </c>
    </row>
    <row r="2140" spans="1:5">
      <c r="A2140" s="2">
        <v>71529</v>
      </c>
      <c r="B2140" t="s">
        <v>7692</v>
      </c>
      <c r="C2140" s="103">
        <v>1855</v>
      </c>
      <c r="D2140" s="106">
        <v>0.3</v>
      </c>
      <c r="E2140" s="103">
        <f t="shared" si="58"/>
        <v>1298.5</v>
      </c>
    </row>
    <row r="2141" spans="1:5">
      <c r="A2141" s="2">
        <v>71530</v>
      </c>
      <c r="B2141" t="s">
        <v>7693</v>
      </c>
      <c r="C2141" s="103">
        <v>7505</v>
      </c>
      <c r="D2141" s="106">
        <v>0.3</v>
      </c>
      <c r="E2141" s="103">
        <f t="shared" si="58"/>
        <v>5253.5</v>
      </c>
    </row>
    <row r="2142" spans="1:5">
      <c r="A2142" s="2">
        <v>71531</v>
      </c>
      <c r="B2142" t="s">
        <v>7694</v>
      </c>
      <c r="C2142" s="103">
        <v>9050</v>
      </c>
      <c r="D2142" s="106">
        <v>0.3</v>
      </c>
      <c r="E2142" s="103">
        <f t="shared" si="58"/>
        <v>6335</v>
      </c>
    </row>
    <row r="2143" spans="1:5">
      <c r="A2143" s="2">
        <v>71532</v>
      </c>
      <c r="B2143" t="s">
        <v>7695</v>
      </c>
      <c r="C2143" s="103">
        <v>9301</v>
      </c>
      <c r="D2143" s="106">
        <v>0.3</v>
      </c>
      <c r="E2143" s="103">
        <f t="shared" si="58"/>
        <v>6510.7</v>
      </c>
    </row>
    <row r="2144" spans="1:5">
      <c r="A2144" s="2">
        <v>71533</v>
      </c>
      <c r="B2144" t="s">
        <v>7696</v>
      </c>
      <c r="C2144" s="103">
        <v>285</v>
      </c>
      <c r="D2144" s="106">
        <v>0.3</v>
      </c>
      <c r="E2144" s="103">
        <f t="shared" si="58"/>
        <v>199.5</v>
      </c>
    </row>
    <row r="2145" spans="1:5">
      <c r="A2145" s="2">
        <v>71534</v>
      </c>
      <c r="B2145" t="s">
        <v>7697</v>
      </c>
      <c r="C2145" s="103">
        <v>1802</v>
      </c>
      <c r="D2145" s="106">
        <v>0.3</v>
      </c>
      <c r="E2145" s="103">
        <f t="shared" si="58"/>
        <v>1261.3999999999999</v>
      </c>
    </row>
    <row r="2146" spans="1:5">
      <c r="A2146" s="2">
        <v>71540</v>
      </c>
      <c r="B2146" t="s">
        <v>6091</v>
      </c>
      <c r="C2146" s="103">
        <v>1214</v>
      </c>
      <c r="D2146" s="106">
        <v>0.3</v>
      </c>
      <c r="E2146" s="103">
        <f t="shared" si="58"/>
        <v>849.8</v>
      </c>
    </row>
    <row r="2147" spans="1:5">
      <c r="A2147" s="2">
        <v>71542</v>
      </c>
      <c r="B2147" t="s">
        <v>7251</v>
      </c>
      <c r="C2147" s="103">
        <v>2280</v>
      </c>
      <c r="D2147" s="106">
        <v>0.3</v>
      </c>
      <c r="E2147" s="103">
        <f t="shared" si="58"/>
        <v>1596</v>
      </c>
    </row>
    <row r="2148" spans="1:5">
      <c r="A2148" s="2">
        <v>71543</v>
      </c>
      <c r="B2148" t="s">
        <v>7252</v>
      </c>
      <c r="C2148" s="103">
        <v>2280</v>
      </c>
      <c r="D2148" s="106">
        <v>0.3</v>
      </c>
      <c r="E2148" s="103">
        <f t="shared" si="58"/>
        <v>1596</v>
      </c>
    </row>
    <row r="2149" spans="1:5">
      <c r="A2149" s="2">
        <v>71544</v>
      </c>
      <c r="B2149" t="s">
        <v>7253</v>
      </c>
      <c r="C2149" s="103">
        <v>2589</v>
      </c>
      <c r="D2149" s="106">
        <v>0.3</v>
      </c>
      <c r="E2149" s="103">
        <f t="shared" si="58"/>
        <v>1812.3</v>
      </c>
    </row>
    <row r="2150" spans="1:5">
      <c r="A2150" s="2">
        <v>71545</v>
      </c>
      <c r="B2150" t="s">
        <v>7255</v>
      </c>
      <c r="C2150" s="103">
        <v>2883</v>
      </c>
      <c r="D2150" s="106">
        <v>0.3</v>
      </c>
      <c r="E2150" s="103">
        <f t="shared" si="58"/>
        <v>2018.1</v>
      </c>
    </row>
    <row r="2151" spans="1:5">
      <c r="A2151" s="2">
        <v>71546</v>
      </c>
      <c r="B2151" t="s">
        <v>7256</v>
      </c>
      <c r="C2151" s="103">
        <v>3296</v>
      </c>
      <c r="D2151" s="106">
        <v>0.3</v>
      </c>
      <c r="E2151" s="103">
        <f t="shared" si="58"/>
        <v>2307.1999999999998</v>
      </c>
    </row>
    <row r="2152" spans="1:5">
      <c r="A2152" s="2">
        <v>71550</v>
      </c>
      <c r="B2152" t="s">
        <v>7698</v>
      </c>
      <c r="C2152" s="103">
        <v>1336</v>
      </c>
      <c r="D2152" s="106">
        <v>0.3</v>
      </c>
      <c r="E2152" s="103">
        <f t="shared" si="58"/>
        <v>935.19999999999993</v>
      </c>
    </row>
    <row r="2153" spans="1:5">
      <c r="A2153" s="2">
        <v>71551</v>
      </c>
      <c r="B2153" t="s">
        <v>7699</v>
      </c>
      <c r="C2153" s="103">
        <v>1394</v>
      </c>
      <c r="D2153" s="106">
        <v>0.3</v>
      </c>
      <c r="E2153" s="103">
        <f t="shared" si="58"/>
        <v>975.8</v>
      </c>
    </row>
    <row r="2154" spans="1:5">
      <c r="A2154" s="2">
        <v>71552</v>
      </c>
      <c r="B2154" t="s">
        <v>7700</v>
      </c>
      <c r="C2154" s="103">
        <v>1445</v>
      </c>
      <c r="D2154" s="106">
        <v>0.3</v>
      </c>
      <c r="E2154" s="103">
        <f t="shared" si="58"/>
        <v>1011.4999999999999</v>
      </c>
    </row>
    <row r="2155" spans="1:5">
      <c r="A2155" s="2">
        <v>71553</v>
      </c>
      <c r="B2155" t="s">
        <v>7701</v>
      </c>
      <c r="C2155" s="103">
        <v>1549</v>
      </c>
      <c r="D2155" s="106">
        <v>0.3</v>
      </c>
      <c r="E2155" s="103">
        <f t="shared" si="58"/>
        <v>1084.3</v>
      </c>
    </row>
    <row r="2156" spans="1:5">
      <c r="A2156" s="2">
        <v>71554</v>
      </c>
      <c r="B2156" t="s">
        <v>7702</v>
      </c>
      <c r="C2156" s="103">
        <v>1652</v>
      </c>
      <c r="D2156" s="106">
        <v>0.3</v>
      </c>
      <c r="E2156" s="103">
        <f t="shared" si="58"/>
        <v>1156.3999999999999</v>
      </c>
    </row>
    <row r="2157" spans="1:5">
      <c r="A2157" s="2">
        <v>71555</v>
      </c>
      <c r="B2157" t="s">
        <v>7703</v>
      </c>
      <c r="C2157" s="103">
        <v>1743</v>
      </c>
      <c r="D2157" s="106">
        <v>0.3</v>
      </c>
      <c r="E2157" s="103">
        <f t="shared" si="58"/>
        <v>1220.0999999999999</v>
      </c>
    </row>
    <row r="2158" spans="1:5">
      <c r="A2158" s="2">
        <v>71556</v>
      </c>
      <c r="B2158" t="s">
        <v>7704</v>
      </c>
      <c r="C2158" s="103">
        <v>1754</v>
      </c>
      <c r="D2158" s="106">
        <v>0.3</v>
      </c>
      <c r="E2158" s="103">
        <f t="shared" si="58"/>
        <v>1227.8</v>
      </c>
    </row>
    <row r="2159" spans="1:5">
      <c r="A2159" s="2">
        <v>71558</v>
      </c>
      <c r="B2159" t="s">
        <v>7267</v>
      </c>
      <c r="C2159" s="103">
        <v>9125</v>
      </c>
      <c r="D2159" s="106">
        <v>0.3</v>
      </c>
      <c r="E2159" s="103">
        <f t="shared" si="58"/>
        <v>6387.5</v>
      </c>
    </row>
    <row r="2160" spans="1:5">
      <c r="A2160" s="2">
        <v>71561</v>
      </c>
      <c r="B2160" t="s">
        <v>7705</v>
      </c>
      <c r="C2160" s="103">
        <v>22417</v>
      </c>
      <c r="D2160" s="106">
        <v>0.3</v>
      </c>
      <c r="E2160" s="103">
        <f t="shared" si="58"/>
        <v>15691.9</v>
      </c>
    </row>
    <row r="2161" spans="1:5">
      <c r="A2161" s="2">
        <v>71579</v>
      </c>
      <c r="B2161" t="s">
        <v>7259</v>
      </c>
      <c r="C2161" s="103">
        <v>4324</v>
      </c>
      <c r="D2161" s="106">
        <v>0.3</v>
      </c>
      <c r="E2161" s="103">
        <f t="shared" si="58"/>
        <v>3026.7999999999997</v>
      </c>
    </row>
    <row r="2162" spans="1:5">
      <c r="A2162" s="2">
        <v>71586</v>
      </c>
      <c r="B2162" t="s">
        <v>6096</v>
      </c>
      <c r="C2162" s="103">
        <v>3099</v>
      </c>
      <c r="D2162" s="106">
        <v>0.3</v>
      </c>
      <c r="E2162" s="103">
        <f t="shared" si="58"/>
        <v>2169.2999999999997</v>
      </c>
    </row>
    <row r="2163" spans="1:5">
      <c r="A2163" s="2">
        <v>71587</v>
      </c>
      <c r="B2163" t="s">
        <v>7706</v>
      </c>
      <c r="C2163" s="103">
        <v>5984</v>
      </c>
      <c r="D2163" s="106">
        <v>0.3</v>
      </c>
      <c r="E2163" s="103">
        <f t="shared" si="58"/>
        <v>4188.8</v>
      </c>
    </row>
    <row r="2164" spans="1:5">
      <c r="A2164" s="2">
        <v>71639</v>
      </c>
      <c r="B2164" t="s">
        <v>7178</v>
      </c>
      <c r="C2164" s="103">
        <v>2126</v>
      </c>
      <c r="D2164" s="106">
        <v>0.3</v>
      </c>
      <c r="E2164" s="103">
        <f t="shared" si="58"/>
        <v>1488.1999999999998</v>
      </c>
    </row>
    <row r="2165" spans="1:5">
      <c r="A2165" s="2">
        <v>71645</v>
      </c>
      <c r="B2165" t="s">
        <v>7707</v>
      </c>
      <c r="C2165" s="103">
        <v>2060</v>
      </c>
      <c r="D2165" s="106">
        <v>0.3</v>
      </c>
      <c r="E2165" s="103">
        <f t="shared" si="58"/>
        <v>1442</v>
      </c>
    </row>
    <row r="2166" spans="1:5">
      <c r="A2166" s="2">
        <v>71649</v>
      </c>
      <c r="B2166" t="s">
        <v>7708</v>
      </c>
      <c r="C2166" s="103">
        <v>3189</v>
      </c>
      <c r="D2166" s="106">
        <v>0.3</v>
      </c>
      <c r="E2166" s="103">
        <f t="shared" si="58"/>
        <v>2232.2999999999997</v>
      </c>
    </row>
    <row r="2167" spans="1:5">
      <c r="A2167" s="2">
        <v>71650</v>
      </c>
      <c r="B2167" t="s">
        <v>7709</v>
      </c>
      <c r="C2167" s="103">
        <v>3189</v>
      </c>
      <c r="D2167" s="106">
        <v>0.3</v>
      </c>
      <c r="E2167" s="103">
        <f t="shared" si="58"/>
        <v>2232.2999999999997</v>
      </c>
    </row>
    <row r="2168" spans="1:5">
      <c r="A2168" s="2">
        <v>71651</v>
      </c>
      <c r="B2168" t="s">
        <v>7710</v>
      </c>
      <c r="C2168" s="103">
        <v>2548</v>
      </c>
      <c r="D2168" s="106">
        <v>0.3</v>
      </c>
      <c r="E2168" s="103">
        <f t="shared" si="58"/>
        <v>1783.6</v>
      </c>
    </row>
    <row r="2169" spans="1:5">
      <c r="A2169" s="2">
        <v>71652</v>
      </c>
      <c r="B2169" t="s">
        <v>7257</v>
      </c>
      <c r="C2169" s="103">
        <v>3912</v>
      </c>
      <c r="D2169" s="106">
        <v>0.3</v>
      </c>
      <c r="E2169" s="103">
        <f t="shared" si="58"/>
        <v>2738.3999999999996</v>
      </c>
    </row>
    <row r="2170" spans="1:5">
      <c r="A2170" s="2">
        <v>71653</v>
      </c>
      <c r="B2170" t="s">
        <v>7258</v>
      </c>
      <c r="C2170" s="103">
        <v>3991</v>
      </c>
      <c r="D2170" s="106">
        <v>0.3</v>
      </c>
      <c r="E2170" s="103">
        <f t="shared" si="58"/>
        <v>2793.7</v>
      </c>
    </row>
    <row r="2171" spans="1:5">
      <c r="A2171" s="2">
        <v>71655</v>
      </c>
      <c r="B2171" t="s">
        <v>7711</v>
      </c>
      <c r="C2171" s="103">
        <v>2560</v>
      </c>
      <c r="D2171" s="106">
        <v>0.3</v>
      </c>
      <c r="E2171" s="103">
        <f t="shared" si="58"/>
        <v>1792</v>
      </c>
    </row>
    <row r="2172" spans="1:5">
      <c r="A2172" s="2">
        <v>71656</v>
      </c>
      <c r="B2172" t="s">
        <v>7712</v>
      </c>
      <c r="C2172" s="103">
        <v>3189</v>
      </c>
      <c r="D2172" s="106">
        <v>0.3</v>
      </c>
      <c r="E2172" s="103">
        <f t="shared" si="58"/>
        <v>2232.2999999999997</v>
      </c>
    </row>
    <row r="2173" spans="1:5">
      <c r="A2173" s="2">
        <v>71657</v>
      </c>
      <c r="B2173" t="s">
        <v>7713</v>
      </c>
      <c r="C2173" s="103">
        <v>3454</v>
      </c>
      <c r="D2173" s="106">
        <v>0.3</v>
      </c>
      <c r="E2173" s="103">
        <f t="shared" ref="E2173:E2236" si="59">C2173*0.7</f>
        <v>2417.7999999999997</v>
      </c>
    </row>
    <row r="2174" spans="1:5">
      <c r="A2174" s="2">
        <v>71659</v>
      </c>
      <c r="B2174" t="s">
        <v>7714</v>
      </c>
      <c r="C2174" s="103">
        <v>2560</v>
      </c>
      <c r="D2174" s="106">
        <v>0.3</v>
      </c>
      <c r="E2174" s="103">
        <f t="shared" si="59"/>
        <v>1792</v>
      </c>
    </row>
    <row r="2175" spans="1:5">
      <c r="A2175" s="2">
        <v>71660</v>
      </c>
      <c r="B2175" t="s">
        <v>7715</v>
      </c>
      <c r="C2175" s="103">
        <v>3719</v>
      </c>
      <c r="D2175" s="106">
        <v>0.3</v>
      </c>
      <c r="E2175" s="103">
        <f t="shared" si="59"/>
        <v>2603.2999999999997</v>
      </c>
    </row>
    <row r="2176" spans="1:5">
      <c r="A2176" s="2">
        <v>71661</v>
      </c>
      <c r="B2176" t="s">
        <v>7716</v>
      </c>
      <c r="C2176" s="103">
        <v>3154</v>
      </c>
      <c r="D2176" s="106">
        <v>0.3</v>
      </c>
      <c r="E2176" s="103">
        <f t="shared" si="59"/>
        <v>2207.7999999999997</v>
      </c>
    </row>
    <row r="2177" spans="1:5">
      <c r="A2177" s="2">
        <v>71662</v>
      </c>
      <c r="B2177" t="s">
        <v>7205</v>
      </c>
      <c r="C2177" s="103">
        <v>2069</v>
      </c>
      <c r="D2177" s="106">
        <v>0.3</v>
      </c>
      <c r="E2177" s="103">
        <f t="shared" si="59"/>
        <v>1448.3</v>
      </c>
    </row>
    <row r="2178" spans="1:5">
      <c r="A2178" s="2">
        <v>71663</v>
      </c>
      <c r="B2178" t="s">
        <v>7204</v>
      </c>
      <c r="C2178" s="103">
        <v>2359</v>
      </c>
      <c r="D2178" s="106">
        <v>0.3</v>
      </c>
      <c r="E2178" s="103">
        <f t="shared" si="59"/>
        <v>1651.3</v>
      </c>
    </row>
    <row r="2179" spans="1:5">
      <c r="A2179" s="2">
        <v>71664</v>
      </c>
      <c r="B2179" t="s">
        <v>7203</v>
      </c>
      <c r="C2179" s="103">
        <v>2470</v>
      </c>
      <c r="D2179" s="106">
        <v>0.3</v>
      </c>
      <c r="E2179" s="103">
        <f t="shared" si="59"/>
        <v>1729</v>
      </c>
    </row>
    <row r="2180" spans="1:5">
      <c r="A2180" s="2">
        <v>71665</v>
      </c>
      <c r="B2180" t="s">
        <v>7202</v>
      </c>
      <c r="C2180" s="103">
        <v>2589</v>
      </c>
      <c r="D2180" s="106">
        <v>0.3</v>
      </c>
      <c r="E2180" s="103">
        <f t="shared" si="59"/>
        <v>1812.3</v>
      </c>
    </row>
    <row r="2181" spans="1:5">
      <c r="A2181" s="2">
        <v>71666</v>
      </c>
      <c r="B2181" t="s">
        <v>7201</v>
      </c>
      <c r="C2181" s="103">
        <v>2999</v>
      </c>
      <c r="D2181" s="106">
        <v>0.3</v>
      </c>
      <c r="E2181" s="103">
        <f t="shared" si="59"/>
        <v>2099.2999999999997</v>
      </c>
    </row>
    <row r="2182" spans="1:5">
      <c r="A2182" s="2">
        <v>71667</v>
      </c>
      <c r="B2182" t="s">
        <v>7200</v>
      </c>
      <c r="C2182" s="103">
        <v>3086</v>
      </c>
      <c r="D2182" s="106">
        <v>0.3</v>
      </c>
      <c r="E2182" s="103">
        <f t="shared" si="59"/>
        <v>2160.1999999999998</v>
      </c>
    </row>
    <row r="2183" spans="1:5">
      <c r="A2183" s="2">
        <v>71668</v>
      </c>
      <c r="B2183" t="s">
        <v>7206</v>
      </c>
      <c r="C2183" s="103">
        <v>3277</v>
      </c>
      <c r="D2183" s="106">
        <v>0.3</v>
      </c>
      <c r="E2183" s="103">
        <f t="shared" si="59"/>
        <v>2293.8999999999996</v>
      </c>
    </row>
    <row r="2184" spans="1:5">
      <c r="A2184" s="2">
        <v>71669</v>
      </c>
      <c r="B2184" t="s">
        <v>7207</v>
      </c>
      <c r="C2184" s="103">
        <v>3384</v>
      </c>
      <c r="D2184" s="106">
        <v>0.3</v>
      </c>
      <c r="E2184" s="103">
        <f t="shared" si="59"/>
        <v>2368.7999999999997</v>
      </c>
    </row>
    <row r="2185" spans="1:5">
      <c r="A2185" s="2">
        <v>71670</v>
      </c>
      <c r="B2185" t="s">
        <v>7199</v>
      </c>
      <c r="C2185" s="103">
        <v>3515</v>
      </c>
      <c r="D2185" s="106">
        <v>0.3</v>
      </c>
      <c r="E2185" s="103">
        <f t="shared" si="59"/>
        <v>2460.5</v>
      </c>
    </row>
    <row r="2186" spans="1:5">
      <c r="A2186" s="2">
        <v>71671</v>
      </c>
      <c r="B2186" t="s">
        <v>7717</v>
      </c>
      <c r="C2186" s="103">
        <v>1734</v>
      </c>
      <c r="D2186" s="106">
        <v>0.3</v>
      </c>
      <c r="E2186" s="103">
        <f t="shared" si="59"/>
        <v>1213.8</v>
      </c>
    </row>
    <row r="2187" spans="1:5">
      <c r="A2187" s="2">
        <v>71672</v>
      </c>
      <c r="B2187" t="s">
        <v>7718</v>
      </c>
      <c r="C2187" s="103">
        <v>3071</v>
      </c>
      <c r="D2187" s="106">
        <v>0.3</v>
      </c>
      <c r="E2187" s="103">
        <f t="shared" si="59"/>
        <v>2149.6999999999998</v>
      </c>
    </row>
    <row r="2188" spans="1:5">
      <c r="A2188" s="2">
        <v>71673</v>
      </c>
      <c r="B2188" t="s">
        <v>7719</v>
      </c>
      <c r="C2188" s="103">
        <v>3142</v>
      </c>
      <c r="D2188" s="106">
        <v>0.3</v>
      </c>
      <c r="E2188" s="103">
        <f t="shared" si="59"/>
        <v>2199.3999999999996</v>
      </c>
    </row>
    <row r="2189" spans="1:5">
      <c r="A2189" s="2">
        <v>71674</v>
      </c>
      <c r="B2189" t="s">
        <v>7210</v>
      </c>
      <c r="C2189" s="103">
        <v>730</v>
      </c>
      <c r="D2189" s="106">
        <v>0.3</v>
      </c>
      <c r="E2189" s="103">
        <f t="shared" si="59"/>
        <v>510.99999999999994</v>
      </c>
    </row>
    <row r="2190" spans="1:5">
      <c r="A2190" s="2">
        <v>71675</v>
      </c>
      <c r="B2190" t="s">
        <v>7720</v>
      </c>
      <c r="C2190" s="103">
        <v>1291</v>
      </c>
      <c r="D2190" s="106">
        <v>0.3</v>
      </c>
      <c r="E2190" s="103">
        <f t="shared" si="59"/>
        <v>903.69999999999993</v>
      </c>
    </row>
    <row r="2191" spans="1:5">
      <c r="A2191" s="2">
        <v>71676</v>
      </c>
      <c r="B2191" t="s">
        <v>7212</v>
      </c>
      <c r="C2191" s="103">
        <v>1291</v>
      </c>
      <c r="D2191" s="106">
        <v>0.3</v>
      </c>
      <c r="E2191" s="103">
        <f t="shared" si="59"/>
        <v>903.69999999999993</v>
      </c>
    </row>
    <row r="2192" spans="1:5">
      <c r="A2192" s="2">
        <v>71677</v>
      </c>
      <c r="B2192" t="s">
        <v>5974</v>
      </c>
      <c r="C2192" s="103">
        <v>897</v>
      </c>
      <c r="D2192" s="106">
        <v>0.3</v>
      </c>
      <c r="E2192" s="103">
        <f t="shared" si="59"/>
        <v>627.9</v>
      </c>
    </row>
    <row r="2193" spans="1:5">
      <c r="A2193" s="2">
        <v>71678</v>
      </c>
      <c r="B2193" t="s">
        <v>7213</v>
      </c>
      <c r="C2193" s="103">
        <v>249</v>
      </c>
      <c r="D2193" s="106">
        <v>0.3</v>
      </c>
      <c r="E2193" s="103">
        <f t="shared" si="59"/>
        <v>174.29999999999998</v>
      </c>
    </row>
    <row r="2194" spans="1:5">
      <c r="A2194" s="2">
        <v>71679</v>
      </c>
      <c r="B2194" t="s">
        <v>7721</v>
      </c>
      <c r="C2194" s="103">
        <v>3970</v>
      </c>
      <c r="D2194" s="106">
        <v>0.3</v>
      </c>
      <c r="E2194" s="103">
        <f t="shared" si="59"/>
        <v>2779</v>
      </c>
    </row>
    <row r="2195" spans="1:5">
      <c r="A2195" s="2">
        <v>71680</v>
      </c>
      <c r="B2195" t="s">
        <v>7722</v>
      </c>
      <c r="C2195" s="103">
        <v>2984</v>
      </c>
      <c r="D2195" s="106">
        <v>0.3</v>
      </c>
      <c r="E2195" s="103">
        <f t="shared" si="59"/>
        <v>2088.7999999999997</v>
      </c>
    </row>
    <row r="2196" spans="1:5">
      <c r="A2196" s="2">
        <v>71681</v>
      </c>
      <c r="B2196" t="s">
        <v>7723</v>
      </c>
      <c r="C2196" s="103">
        <v>3525</v>
      </c>
      <c r="D2196" s="106">
        <v>0.3</v>
      </c>
      <c r="E2196" s="103">
        <f t="shared" si="59"/>
        <v>2467.5</v>
      </c>
    </row>
    <row r="2197" spans="1:5">
      <c r="A2197" s="2">
        <v>71682</v>
      </c>
      <c r="B2197" t="s">
        <v>7724</v>
      </c>
      <c r="C2197" s="103">
        <v>3928</v>
      </c>
      <c r="D2197" s="106">
        <v>0.3</v>
      </c>
      <c r="E2197" s="103">
        <f t="shared" si="59"/>
        <v>2749.6</v>
      </c>
    </row>
    <row r="2198" spans="1:5">
      <c r="A2198" s="2">
        <v>71683</v>
      </c>
      <c r="B2198" t="s">
        <v>7725</v>
      </c>
      <c r="C2198" s="103">
        <v>4402</v>
      </c>
      <c r="D2198" s="106">
        <v>0.3</v>
      </c>
      <c r="E2198" s="103">
        <f t="shared" si="59"/>
        <v>3081.3999999999996</v>
      </c>
    </row>
    <row r="2199" spans="1:5">
      <c r="A2199" s="2">
        <v>71706</v>
      </c>
      <c r="B2199" t="s">
        <v>7726</v>
      </c>
      <c r="C2199" s="103">
        <v>3155</v>
      </c>
      <c r="D2199" s="106">
        <v>0.3</v>
      </c>
      <c r="E2199" s="103">
        <f t="shared" si="59"/>
        <v>2208.5</v>
      </c>
    </row>
    <row r="2200" spans="1:5">
      <c r="A2200" s="2">
        <v>71715</v>
      </c>
      <c r="B2200" t="s">
        <v>7247</v>
      </c>
      <c r="C2200" s="103">
        <v>766</v>
      </c>
      <c r="D2200" s="106">
        <v>0.3</v>
      </c>
      <c r="E2200" s="103">
        <f t="shared" si="59"/>
        <v>536.19999999999993</v>
      </c>
    </row>
    <row r="2201" spans="1:5">
      <c r="A2201" s="2">
        <v>71718</v>
      </c>
      <c r="B2201" t="s">
        <v>7727</v>
      </c>
      <c r="C2201" s="103">
        <v>4660</v>
      </c>
      <c r="D2201" s="106">
        <v>0.3</v>
      </c>
      <c r="E2201" s="103">
        <f t="shared" si="59"/>
        <v>3262</v>
      </c>
    </row>
    <row r="2202" spans="1:5">
      <c r="A2202" s="2">
        <v>71721</v>
      </c>
      <c r="B2202" t="s">
        <v>7728</v>
      </c>
      <c r="C2202" s="103">
        <v>38962</v>
      </c>
      <c r="D2202" s="106">
        <v>0.3</v>
      </c>
      <c r="E2202" s="103">
        <f t="shared" si="59"/>
        <v>27273.399999999998</v>
      </c>
    </row>
    <row r="2203" spans="1:5">
      <c r="A2203" s="2">
        <v>71722</v>
      </c>
      <c r="B2203" t="s">
        <v>7729</v>
      </c>
      <c r="C2203" s="103">
        <v>30722</v>
      </c>
      <c r="D2203" s="106">
        <v>0.3</v>
      </c>
      <c r="E2203" s="103">
        <f t="shared" si="59"/>
        <v>21505.399999999998</v>
      </c>
    </row>
    <row r="2204" spans="1:5">
      <c r="A2204" s="2">
        <v>71732</v>
      </c>
      <c r="B2204" t="s">
        <v>7730</v>
      </c>
      <c r="C2204" s="103">
        <v>3849</v>
      </c>
      <c r="D2204" s="106">
        <v>0.3</v>
      </c>
      <c r="E2204" s="103">
        <f t="shared" si="59"/>
        <v>2694.2999999999997</v>
      </c>
    </row>
    <row r="2205" spans="1:5">
      <c r="A2205" s="2">
        <v>71733</v>
      </c>
      <c r="B2205" t="s">
        <v>7250</v>
      </c>
      <c r="C2205" s="103">
        <v>129</v>
      </c>
      <c r="D2205" s="106">
        <v>0.3</v>
      </c>
      <c r="E2205" s="103">
        <f t="shared" si="59"/>
        <v>90.3</v>
      </c>
    </row>
    <row r="2206" spans="1:5">
      <c r="A2206" s="2">
        <v>71740</v>
      </c>
      <c r="B2206" t="s">
        <v>7261</v>
      </c>
      <c r="C2206" s="103">
        <v>3067</v>
      </c>
      <c r="D2206" s="106">
        <v>0.3</v>
      </c>
      <c r="E2206" s="103">
        <f t="shared" si="59"/>
        <v>2146.9</v>
      </c>
    </row>
    <row r="2207" spans="1:5">
      <c r="A2207" s="2">
        <v>71741</v>
      </c>
      <c r="B2207" t="s">
        <v>7262</v>
      </c>
      <c r="C2207" s="103">
        <v>3067</v>
      </c>
      <c r="D2207" s="106">
        <v>0.3</v>
      </c>
      <c r="E2207" s="103">
        <f t="shared" si="59"/>
        <v>2146.9</v>
      </c>
    </row>
    <row r="2208" spans="1:5">
      <c r="A2208" s="2">
        <v>71743</v>
      </c>
      <c r="B2208" t="s">
        <v>7263</v>
      </c>
      <c r="C2208" s="103">
        <v>3056</v>
      </c>
      <c r="D2208" s="106">
        <v>0.3</v>
      </c>
      <c r="E2208" s="103">
        <f t="shared" si="59"/>
        <v>2139.1999999999998</v>
      </c>
    </row>
    <row r="2209" spans="1:5">
      <c r="A2209" s="2">
        <v>71744</v>
      </c>
      <c r="B2209" t="s">
        <v>7264</v>
      </c>
      <c r="C2209" s="103">
        <v>3067</v>
      </c>
      <c r="D2209" s="106">
        <v>0.3</v>
      </c>
      <c r="E2209" s="103">
        <f t="shared" si="59"/>
        <v>2146.9</v>
      </c>
    </row>
    <row r="2210" spans="1:5">
      <c r="A2210" s="2">
        <v>71746</v>
      </c>
      <c r="B2210" t="s">
        <v>7265</v>
      </c>
      <c r="C2210" s="103">
        <v>6253</v>
      </c>
      <c r="D2210" s="106">
        <v>0.3</v>
      </c>
      <c r="E2210" s="103">
        <f t="shared" si="59"/>
        <v>4377.0999999999995</v>
      </c>
    </row>
    <row r="2211" spans="1:5">
      <c r="A2211" s="2">
        <v>71747</v>
      </c>
      <c r="B2211" t="s">
        <v>7731</v>
      </c>
      <c r="C2211" s="103">
        <v>2084</v>
      </c>
      <c r="D2211" s="106">
        <v>0.3</v>
      </c>
      <c r="E2211" s="103">
        <f t="shared" si="59"/>
        <v>1458.8</v>
      </c>
    </row>
    <row r="2212" spans="1:5">
      <c r="A2212" s="2">
        <v>71748</v>
      </c>
      <c r="B2212" t="s">
        <v>7732</v>
      </c>
      <c r="C2212" s="103">
        <v>4172</v>
      </c>
      <c r="D2212" s="106">
        <v>0.3</v>
      </c>
      <c r="E2212" s="103">
        <f t="shared" si="59"/>
        <v>2920.3999999999996</v>
      </c>
    </row>
    <row r="2213" spans="1:5">
      <c r="A2213" s="2">
        <v>71749</v>
      </c>
      <c r="B2213" t="s">
        <v>7733</v>
      </c>
      <c r="C2213" s="103">
        <v>4172</v>
      </c>
      <c r="D2213" s="106">
        <v>0.3</v>
      </c>
      <c r="E2213" s="103">
        <f t="shared" si="59"/>
        <v>2920.3999999999996</v>
      </c>
    </row>
    <row r="2214" spans="1:5">
      <c r="A2214" s="2">
        <v>71750</v>
      </c>
      <c r="B2214" t="s">
        <v>7734</v>
      </c>
      <c r="C2214" s="103">
        <v>1899</v>
      </c>
      <c r="D2214" s="106">
        <v>0.3</v>
      </c>
      <c r="E2214" s="103">
        <f t="shared" si="59"/>
        <v>1329.3</v>
      </c>
    </row>
    <row r="2215" spans="1:5">
      <c r="A2215" s="2">
        <v>71751</v>
      </c>
      <c r="B2215" t="s">
        <v>7735</v>
      </c>
      <c r="C2215" s="103">
        <v>4172</v>
      </c>
      <c r="D2215" s="106">
        <v>0.3</v>
      </c>
      <c r="E2215" s="103">
        <f t="shared" si="59"/>
        <v>2920.3999999999996</v>
      </c>
    </row>
    <row r="2216" spans="1:5">
      <c r="A2216" s="2">
        <v>71752</v>
      </c>
      <c r="B2216" t="s">
        <v>7736</v>
      </c>
      <c r="C2216" s="103">
        <v>9271</v>
      </c>
      <c r="D2216" s="106">
        <v>0.3</v>
      </c>
      <c r="E2216" s="103">
        <f t="shared" si="59"/>
        <v>6489.7</v>
      </c>
    </row>
    <row r="2217" spans="1:5">
      <c r="A2217" s="2">
        <v>71753</v>
      </c>
      <c r="B2217" t="s">
        <v>7268</v>
      </c>
      <c r="C2217" s="103">
        <v>2811</v>
      </c>
      <c r="D2217" s="106">
        <v>0.3</v>
      </c>
      <c r="E2217" s="103">
        <f t="shared" si="59"/>
        <v>1967.6999999999998</v>
      </c>
    </row>
    <row r="2218" spans="1:5">
      <c r="A2218" s="2">
        <v>71754</v>
      </c>
      <c r="B2218" t="s">
        <v>7276</v>
      </c>
      <c r="C2218" s="103">
        <v>4458</v>
      </c>
      <c r="D2218" s="106">
        <v>0.3</v>
      </c>
      <c r="E2218" s="103">
        <f t="shared" si="59"/>
        <v>3120.6</v>
      </c>
    </row>
    <row r="2219" spans="1:5">
      <c r="A2219" s="2">
        <v>71755</v>
      </c>
      <c r="B2219" t="s">
        <v>7737</v>
      </c>
      <c r="C2219" s="103">
        <v>2032</v>
      </c>
      <c r="D2219" s="106">
        <v>0.3</v>
      </c>
      <c r="E2219" s="103">
        <f t="shared" si="59"/>
        <v>1422.3999999999999</v>
      </c>
    </row>
    <row r="2220" spans="1:5">
      <c r="A2220" s="2">
        <v>71756</v>
      </c>
      <c r="B2220" t="s">
        <v>7738</v>
      </c>
      <c r="C2220" s="103">
        <v>1257</v>
      </c>
      <c r="D2220" s="106">
        <v>0.3</v>
      </c>
      <c r="E2220" s="103">
        <f t="shared" si="59"/>
        <v>879.9</v>
      </c>
    </row>
    <row r="2221" spans="1:5">
      <c r="A2221" s="2">
        <v>71757</v>
      </c>
      <c r="B2221" t="s">
        <v>7739</v>
      </c>
      <c r="C2221" s="103">
        <v>1713</v>
      </c>
      <c r="D2221" s="106">
        <v>0.3</v>
      </c>
      <c r="E2221" s="103">
        <f t="shared" si="59"/>
        <v>1199.0999999999999</v>
      </c>
    </row>
    <row r="2222" spans="1:5">
      <c r="A2222" s="2">
        <v>71758</v>
      </c>
      <c r="B2222" t="s">
        <v>7740</v>
      </c>
      <c r="C2222" s="103">
        <v>3394</v>
      </c>
      <c r="D2222" s="106">
        <v>0.3</v>
      </c>
      <c r="E2222" s="103">
        <f t="shared" si="59"/>
        <v>2375.7999999999997</v>
      </c>
    </row>
    <row r="2223" spans="1:5">
      <c r="A2223" s="2">
        <v>71759</v>
      </c>
      <c r="B2223" t="s">
        <v>7269</v>
      </c>
      <c r="C2223" s="103">
        <v>4051</v>
      </c>
      <c r="D2223" s="106">
        <v>0.3</v>
      </c>
      <c r="E2223" s="103">
        <f t="shared" si="59"/>
        <v>2835.7</v>
      </c>
    </row>
    <row r="2224" spans="1:5">
      <c r="A2224" s="2">
        <v>71760</v>
      </c>
      <c r="B2224" t="s">
        <v>7279</v>
      </c>
      <c r="C2224" s="103">
        <v>4569</v>
      </c>
      <c r="D2224" s="106">
        <v>0.3</v>
      </c>
      <c r="E2224" s="103">
        <f t="shared" si="59"/>
        <v>3198.2999999999997</v>
      </c>
    </row>
    <row r="2225" spans="1:5">
      <c r="A2225" s="2">
        <v>71761</v>
      </c>
      <c r="B2225" t="s">
        <v>7270</v>
      </c>
      <c r="C2225" s="103">
        <v>5302</v>
      </c>
      <c r="D2225" s="106">
        <v>0.3</v>
      </c>
      <c r="E2225" s="103">
        <f t="shared" si="59"/>
        <v>3711.3999999999996</v>
      </c>
    </row>
    <row r="2226" spans="1:5">
      <c r="A2226" s="2">
        <v>71763</v>
      </c>
      <c r="B2226" t="s">
        <v>7741</v>
      </c>
      <c r="C2226" s="103">
        <v>19223</v>
      </c>
      <c r="D2226" s="106">
        <v>0.3</v>
      </c>
      <c r="E2226" s="103">
        <f t="shared" si="59"/>
        <v>13456.099999999999</v>
      </c>
    </row>
    <row r="2227" spans="1:5">
      <c r="A2227" s="2">
        <v>71772</v>
      </c>
      <c r="B2227" t="s">
        <v>7284</v>
      </c>
      <c r="C2227" s="103">
        <v>4443</v>
      </c>
      <c r="D2227" s="106">
        <v>0.3</v>
      </c>
      <c r="E2227" s="103">
        <f t="shared" si="59"/>
        <v>3110.1</v>
      </c>
    </row>
    <row r="2228" spans="1:5">
      <c r="A2228" s="2">
        <v>71773</v>
      </c>
      <c r="B2228" t="s">
        <v>7742</v>
      </c>
      <c r="C2228" s="103">
        <v>232</v>
      </c>
      <c r="D2228" s="106">
        <v>0.3</v>
      </c>
      <c r="E2228" s="103">
        <f t="shared" si="59"/>
        <v>162.39999999999998</v>
      </c>
    </row>
    <row r="2229" spans="1:5">
      <c r="A2229" s="2">
        <v>71774</v>
      </c>
      <c r="B2229" t="s">
        <v>7334</v>
      </c>
      <c r="C2229" s="103">
        <v>5204</v>
      </c>
      <c r="D2229" s="106">
        <v>0.3</v>
      </c>
      <c r="E2229" s="103">
        <f t="shared" si="59"/>
        <v>3642.7999999999997</v>
      </c>
    </row>
    <row r="2230" spans="1:5">
      <c r="A2230" s="2">
        <v>71775</v>
      </c>
      <c r="B2230" t="s">
        <v>7743</v>
      </c>
      <c r="C2230" s="103">
        <v>5152</v>
      </c>
      <c r="D2230" s="106">
        <v>0.3</v>
      </c>
      <c r="E2230" s="103">
        <f t="shared" si="59"/>
        <v>3606.3999999999996</v>
      </c>
    </row>
    <row r="2231" spans="1:5">
      <c r="A2231" s="2">
        <v>71776</v>
      </c>
      <c r="B2231" t="s">
        <v>7336</v>
      </c>
      <c r="C2231" s="103">
        <v>6502</v>
      </c>
      <c r="D2231" s="106">
        <v>0.3</v>
      </c>
      <c r="E2231" s="103">
        <f t="shared" si="59"/>
        <v>4551.3999999999996</v>
      </c>
    </row>
    <row r="2232" spans="1:5">
      <c r="A2232" s="2">
        <v>71786</v>
      </c>
      <c r="B2232" t="s">
        <v>7744</v>
      </c>
      <c r="C2232" s="103">
        <v>2622</v>
      </c>
      <c r="D2232" s="106">
        <v>0.3</v>
      </c>
      <c r="E2232" s="103">
        <f t="shared" si="59"/>
        <v>1835.3999999999999</v>
      </c>
    </row>
    <row r="2233" spans="1:5">
      <c r="A2233" s="2">
        <v>71787</v>
      </c>
      <c r="B2233" t="s">
        <v>7745</v>
      </c>
      <c r="C2233" s="103">
        <v>866</v>
      </c>
      <c r="D2233" s="106">
        <v>0.3</v>
      </c>
      <c r="E2233" s="103">
        <f t="shared" si="59"/>
        <v>606.19999999999993</v>
      </c>
    </row>
    <row r="2234" spans="1:5">
      <c r="A2234" s="2">
        <v>71788</v>
      </c>
      <c r="B2234" t="s">
        <v>7746</v>
      </c>
      <c r="C2234" s="103">
        <v>2821</v>
      </c>
      <c r="D2234" s="106">
        <v>0.3</v>
      </c>
      <c r="E2234" s="103">
        <f t="shared" si="59"/>
        <v>1974.6999999999998</v>
      </c>
    </row>
    <row r="2235" spans="1:5">
      <c r="A2235" s="2">
        <v>71789</v>
      </c>
      <c r="B2235" t="s">
        <v>7747</v>
      </c>
      <c r="C2235" s="103">
        <v>7674</v>
      </c>
      <c r="D2235" s="106">
        <v>0.3</v>
      </c>
      <c r="E2235" s="103">
        <f t="shared" si="59"/>
        <v>5371.7999999999993</v>
      </c>
    </row>
    <row r="2236" spans="1:5">
      <c r="A2236" s="2">
        <v>71790</v>
      </c>
      <c r="B2236" t="s">
        <v>7288</v>
      </c>
      <c r="C2236" s="103">
        <v>6676</v>
      </c>
      <c r="D2236" s="106">
        <v>0.3</v>
      </c>
      <c r="E2236" s="103">
        <f t="shared" si="59"/>
        <v>4673.2</v>
      </c>
    </row>
    <row r="2237" spans="1:5">
      <c r="A2237" s="2">
        <v>71791</v>
      </c>
      <c r="B2237" t="s">
        <v>7748</v>
      </c>
      <c r="C2237" s="103">
        <v>2594</v>
      </c>
      <c r="D2237" s="106">
        <v>0.3</v>
      </c>
      <c r="E2237" s="103">
        <f t="shared" ref="E2237:E2300" si="60">C2237*0.7</f>
        <v>1815.8</v>
      </c>
    </row>
    <row r="2238" spans="1:5">
      <c r="A2238" s="2">
        <v>71792</v>
      </c>
      <c r="B2238" t="s">
        <v>7749</v>
      </c>
      <c r="C2238" s="103">
        <v>6951</v>
      </c>
      <c r="D2238" s="106">
        <v>0.3</v>
      </c>
      <c r="E2238" s="103">
        <f t="shared" si="60"/>
        <v>4865.7</v>
      </c>
    </row>
    <row r="2239" spans="1:5">
      <c r="A2239" s="2">
        <v>71793</v>
      </c>
      <c r="B2239" t="s">
        <v>7750</v>
      </c>
      <c r="C2239" s="103">
        <v>11805</v>
      </c>
      <c r="D2239" s="106">
        <v>0.3</v>
      </c>
      <c r="E2239" s="103">
        <f t="shared" si="60"/>
        <v>8263.5</v>
      </c>
    </row>
    <row r="2240" spans="1:5">
      <c r="A2240" s="2">
        <v>71794</v>
      </c>
      <c r="B2240" t="s">
        <v>7292</v>
      </c>
      <c r="C2240" s="103">
        <v>6894</v>
      </c>
      <c r="D2240" s="106">
        <v>0.3</v>
      </c>
      <c r="E2240" s="103">
        <f t="shared" si="60"/>
        <v>4825.7999999999993</v>
      </c>
    </row>
    <row r="2241" spans="1:5">
      <c r="A2241" s="2">
        <v>71795</v>
      </c>
      <c r="B2241" t="s">
        <v>7751</v>
      </c>
      <c r="C2241" s="103">
        <v>3117</v>
      </c>
      <c r="D2241" s="106">
        <v>0.3</v>
      </c>
      <c r="E2241" s="103">
        <f t="shared" si="60"/>
        <v>2181.8999999999996</v>
      </c>
    </row>
    <row r="2242" spans="1:5">
      <c r="A2242" s="2">
        <v>71796</v>
      </c>
      <c r="B2242" t="s">
        <v>7752</v>
      </c>
      <c r="C2242" s="103">
        <v>5265</v>
      </c>
      <c r="D2242" s="106">
        <v>0.3</v>
      </c>
      <c r="E2242" s="103">
        <f t="shared" si="60"/>
        <v>3685.4999999999995</v>
      </c>
    </row>
    <row r="2243" spans="1:5">
      <c r="A2243" s="2">
        <v>71797</v>
      </c>
      <c r="B2243" t="s">
        <v>7753</v>
      </c>
      <c r="C2243" s="103">
        <v>10119</v>
      </c>
      <c r="D2243" s="106">
        <v>0.3</v>
      </c>
      <c r="E2243" s="103">
        <f t="shared" si="60"/>
        <v>7083.2999999999993</v>
      </c>
    </row>
    <row r="2244" spans="1:5">
      <c r="A2244" s="2">
        <v>71798</v>
      </c>
      <c r="B2244" t="s">
        <v>7296</v>
      </c>
      <c r="C2244" s="103">
        <v>4107</v>
      </c>
      <c r="D2244" s="106">
        <v>0.3</v>
      </c>
      <c r="E2244" s="103">
        <f t="shared" si="60"/>
        <v>2874.8999999999996</v>
      </c>
    </row>
    <row r="2245" spans="1:5">
      <c r="A2245" s="2">
        <v>71799</v>
      </c>
      <c r="B2245" t="s">
        <v>7754</v>
      </c>
      <c r="C2245" s="103">
        <v>866</v>
      </c>
      <c r="D2245" s="106">
        <v>0.3</v>
      </c>
      <c r="E2245" s="103">
        <f t="shared" si="60"/>
        <v>606.19999999999993</v>
      </c>
    </row>
    <row r="2246" spans="1:5">
      <c r="A2246" s="2">
        <v>71800</v>
      </c>
      <c r="B2246" t="s">
        <v>7755</v>
      </c>
      <c r="C2246" s="103">
        <v>2821</v>
      </c>
      <c r="D2246" s="106">
        <v>0.3</v>
      </c>
      <c r="E2246" s="103">
        <f t="shared" si="60"/>
        <v>1974.6999999999998</v>
      </c>
    </row>
    <row r="2247" spans="1:5">
      <c r="A2247" s="2">
        <v>71801</v>
      </c>
      <c r="B2247" t="s">
        <v>7756</v>
      </c>
      <c r="C2247" s="103">
        <v>7674</v>
      </c>
      <c r="D2247" s="106">
        <v>0.3</v>
      </c>
      <c r="E2247" s="103">
        <f t="shared" si="60"/>
        <v>5371.7999999999993</v>
      </c>
    </row>
    <row r="2248" spans="1:5">
      <c r="A2248" s="2">
        <v>71802</v>
      </c>
      <c r="B2248" t="s">
        <v>7757</v>
      </c>
      <c r="C2248" s="103">
        <v>8347</v>
      </c>
      <c r="D2248" s="106">
        <v>0.3</v>
      </c>
      <c r="E2248" s="103">
        <f t="shared" si="60"/>
        <v>5842.9</v>
      </c>
    </row>
    <row r="2249" spans="1:5">
      <c r="A2249" s="2">
        <v>71803</v>
      </c>
      <c r="B2249" t="s">
        <v>7758</v>
      </c>
      <c r="C2249" s="103">
        <v>3960</v>
      </c>
      <c r="D2249" s="106">
        <v>0.3</v>
      </c>
      <c r="E2249" s="103">
        <f t="shared" si="60"/>
        <v>2772</v>
      </c>
    </row>
    <row r="2250" spans="1:5">
      <c r="A2250" s="2">
        <v>71804</v>
      </c>
      <c r="B2250" t="s">
        <v>7759</v>
      </c>
      <c r="C2250" s="103">
        <v>8452</v>
      </c>
      <c r="D2250" s="106">
        <v>0.3</v>
      </c>
      <c r="E2250" s="103">
        <f t="shared" si="60"/>
        <v>5916.4</v>
      </c>
    </row>
    <row r="2251" spans="1:5">
      <c r="A2251" s="2">
        <v>71805</v>
      </c>
      <c r="B2251" t="s">
        <v>7760</v>
      </c>
      <c r="C2251" s="103">
        <v>16668</v>
      </c>
      <c r="D2251" s="106">
        <v>0.3</v>
      </c>
      <c r="E2251" s="103">
        <f t="shared" si="60"/>
        <v>11667.599999999999</v>
      </c>
    </row>
    <row r="2252" spans="1:5">
      <c r="A2252" s="2">
        <v>71806</v>
      </c>
      <c r="B2252" t="s">
        <v>7304</v>
      </c>
      <c r="C2252" s="103">
        <v>6407</v>
      </c>
      <c r="D2252" s="106">
        <v>0.3</v>
      </c>
      <c r="E2252" s="103">
        <f t="shared" si="60"/>
        <v>4484.8999999999996</v>
      </c>
    </row>
    <row r="2253" spans="1:5">
      <c r="A2253" s="2">
        <v>71807</v>
      </c>
      <c r="B2253" t="s">
        <v>7305</v>
      </c>
      <c r="C2253" s="103">
        <v>3117</v>
      </c>
      <c r="D2253" s="106">
        <v>0.3</v>
      </c>
      <c r="E2253" s="103">
        <f t="shared" si="60"/>
        <v>2181.8999999999996</v>
      </c>
    </row>
    <row r="2254" spans="1:5">
      <c r="A2254" s="2">
        <v>71808</v>
      </c>
      <c r="B2254" t="s">
        <v>7306</v>
      </c>
      <c r="C2254" s="103">
        <v>5265</v>
      </c>
      <c r="D2254" s="106">
        <v>0.3</v>
      </c>
      <c r="E2254" s="103">
        <f t="shared" si="60"/>
        <v>3685.4999999999995</v>
      </c>
    </row>
    <row r="2255" spans="1:5">
      <c r="A2255" s="2">
        <v>71809</v>
      </c>
      <c r="B2255" t="s">
        <v>7307</v>
      </c>
      <c r="C2255" s="103">
        <v>10119</v>
      </c>
      <c r="D2255" s="106">
        <v>0.3</v>
      </c>
      <c r="E2255" s="103">
        <f t="shared" si="60"/>
        <v>7083.2999999999993</v>
      </c>
    </row>
    <row r="2256" spans="1:5">
      <c r="A2256" s="2">
        <v>71810</v>
      </c>
      <c r="B2256" t="s">
        <v>7308</v>
      </c>
      <c r="C2256" s="103">
        <v>6293</v>
      </c>
      <c r="D2256" s="106">
        <v>0.3</v>
      </c>
      <c r="E2256" s="103">
        <f t="shared" si="60"/>
        <v>4405.0999999999995</v>
      </c>
    </row>
    <row r="2257" spans="1:5">
      <c r="A2257" s="2">
        <v>71811</v>
      </c>
      <c r="B2257" t="s">
        <v>7309</v>
      </c>
      <c r="C2257" s="103">
        <v>2594</v>
      </c>
      <c r="D2257" s="106">
        <v>0.3</v>
      </c>
      <c r="E2257" s="103">
        <f t="shared" si="60"/>
        <v>1815.8</v>
      </c>
    </row>
    <row r="2258" spans="1:5">
      <c r="A2258" s="2">
        <v>71812</v>
      </c>
      <c r="B2258" t="s">
        <v>7310</v>
      </c>
      <c r="C2258" s="103">
        <v>6951</v>
      </c>
      <c r="D2258" s="106">
        <v>0.3</v>
      </c>
      <c r="E2258" s="103">
        <f t="shared" si="60"/>
        <v>4865.7</v>
      </c>
    </row>
    <row r="2259" spans="1:5">
      <c r="A2259" s="2">
        <v>71813</v>
      </c>
      <c r="B2259" t="s">
        <v>7311</v>
      </c>
      <c r="C2259" s="103">
        <v>11805</v>
      </c>
      <c r="D2259" s="106">
        <v>0.3</v>
      </c>
      <c r="E2259" s="103">
        <f t="shared" si="60"/>
        <v>8263.5</v>
      </c>
    </row>
    <row r="2260" spans="1:5">
      <c r="A2260" s="2">
        <v>71814</v>
      </c>
      <c r="B2260" t="s">
        <v>7312</v>
      </c>
      <c r="C2260" s="103">
        <v>6269</v>
      </c>
      <c r="D2260" s="106">
        <v>0.3</v>
      </c>
      <c r="E2260" s="103">
        <f t="shared" si="60"/>
        <v>4388.2999999999993</v>
      </c>
    </row>
    <row r="2261" spans="1:5">
      <c r="A2261" s="2">
        <v>71815</v>
      </c>
      <c r="B2261" t="s">
        <v>7313</v>
      </c>
      <c r="C2261" s="103">
        <v>3117</v>
      </c>
      <c r="D2261" s="106">
        <v>0.3</v>
      </c>
      <c r="E2261" s="103">
        <f t="shared" si="60"/>
        <v>2181.8999999999996</v>
      </c>
    </row>
    <row r="2262" spans="1:5">
      <c r="A2262" s="2">
        <v>71816</v>
      </c>
      <c r="B2262" t="s">
        <v>7314</v>
      </c>
      <c r="C2262" s="103">
        <v>5265</v>
      </c>
      <c r="D2262" s="106">
        <v>0.3</v>
      </c>
      <c r="E2262" s="103">
        <f t="shared" si="60"/>
        <v>3685.4999999999995</v>
      </c>
    </row>
    <row r="2263" spans="1:5">
      <c r="A2263" s="2">
        <v>71817</v>
      </c>
      <c r="B2263" t="s">
        <v>7315</v>
      </c>
      <c r="C2263" s="103">
        <v>10119</v>
      </c>
      <c r="D2263" s="106">
        <v>0.3</v>
      </c>
      <c r="E2263" s="103">
        <f t="shared" si="60"/>
        <v>7083.2999999999993</v>
      </c>
    </row>
    <row r="2264" spans="1:5">
      <c r="A2264" s="2">
        <v>71819</v>
      </c>
      <c r="B2264" t="s">
        <v>7761</v>
      </c>
      <c r="C2264" s="103">
        <v>5071</v>
      </c>
      <c r="D2264" s="106">
        <v>0.3</v>
      </c>
      <c r="E2264" s="103">
        <f t="shared" si="60"/>
        <v>3549.7</v>
      </c>
    </row>
    <row r="2265" spans="1:5">
      <c r="A2265" s="2">
        <v>71820</v>
      </c>
      <c r="B2265" t="s">
        <v>7322</v>
      </c>
      <c r="C2265" s="103">
        <v>3588</v>
      </c>
      <c r="D2265" s="106">
        <v>0.3</v>
      </c>
      <c r="E2265" s="103">
        <f t="shared" si="60"/>
        <v>2511.6</v>
      </c>
    </row>
    <row r="2266" spans="1:5">
      <c r="A2266" s="2">
        <v>71821</v>
      </c>
      <c r="B2266" t="s">
        <v>7323</v>
      </c>
      <c r="C2266" s="103">
        <v>3472</v>
      </c>
      <c r="D2266" s="106">
        <v>0.3</v>
      </c>
      <c r="E2266" s="103">
        <f t="shared" si="60"/>
        <v>2430.3999999999996</v>
      </c>
    </row>
    <row r="2267" spans="1:5">
      <c r="A2267" s="2">
        <v>71822</v>
      </c>
      <c r="B2267" t="s">
        <v>7324</v>
      </c>
      <c r="C2267" s="103">
        <v>3620</v>
      </c>
      <c r="D2267" s="106">
        <v>0.3</v>
      </c>
      <c r="E2267" s="103">
        <f t="shared" si="60"/>
        <v>2534</v>
      </c>
    </row>
    <row r="2268" spans="1:5">
      <c r="A2268" s="2">
        <v>71823</v>
      </c>
      <c r="B2268" t="s">
        <v>7326</v>
      </c>
      <c r="C2268" s="103">
        <v>4230</v>
      </c>
      <c r="D2268" s="106">
        <v>0.3</v>
      </c>
      <c r="E2268" s="103">
        <f t="shared" si="60"/>
        <v>2961</v>
      </c>
    </row>
    <row r="2269" spans="1:5">
      <c r="A2269" s="2">
        <v>71824</v>
      </c>
      <c r="B2269" t="s">
        <v>7327</v>
      </c>
      <c r="C2269" s="103">
        <v>4230</v>
      </c>
      <c r="D2269" s="106">
        <v>0.3</v>
      </c>
      <c r="E2269" s="103">
        <f t="shared" si="60"/>
        <v>2961</v>
      </c>
    </row>
    <row r="2270" spans="1:5">
      <c r="A2270" s="2">
        <v>71825</v>
      </c>
      <c r="B2270" t="s">
        <v>7328</v>
      </c>
      <c r="C2270" s="103">
        <v>4214</v>
      </c>
      <c r="D2270" s="106">
        <v>0.3</v>
      </c>
      <c r="E2270" s="103">
        <f t="shared" si="60"/>
        <v>2949.7999999999997</v>
      </c>
    </row>
    <row r="2271" spans="1:5">
      <c r="A2271" s="2">
        <v>71826</v>
      </c>
      <c r="B2271" t="s">
        <v>7329</v>
      </c>
      <c r="C2271" s="103">
        <v>4214</v>
      </c>
      <c r="D2271" s="106">
        <v>0.3</v>
      </c>
      <c r="E2271" s="103">
        <f t="shared" si="60"/>
        <v>2949.7999999999997</v>
      </c>
    </row>
    <row r="2272" spans="1:5">
      <c r="A2272" s="2">
        <v>71827</v>
      </c>
      <c r="B2272" t="s">
        <v>7762</v>
      </c>
      <c r="C2272" s="103">
        <v>3832</v>
      </c>
      <c r="D2272" s="106">
        <v>0.3</v>
      </c>
      <c r="E2272" s="103">
        <f t="shared" si="60"/>
        <v>2682.3999999999996</v>
      </c>
    </row>
    <row r="2273" spans="1:5">
      <c r="A2273" s="2">
        <v>71829</v>
      </c>
      <c r="B2273" t="s">
        <v>7763</v>
      </c>
      <c r="C2273" s="103">
        <v>10164</v>
      </c>
      <c r="D2273" s="106">
        <v>0.3</v>
      </c>
      <c r="E2273" s="103">
        <f t="shared" si="60"/>
        <v>7114.7999999999993</v>
      </c>
    </row>
    <row r="2274" spans="1:5">
      <c r="A2274" s="2">
        <v>71830</v>
      </c>
      <c r="B2274" t="s">
        <v>7764</v>
      </c>
      <c r="C2274" s="103">
        <v>33120</v>
      </c>
      <c r="D2274" s="106">
        <v>0.3</v>
      </c>
      <c r="E2274" s="103">
        <f t="shared" si="60"/>
        <v>23184</v>
      </c>
    </row>
    <row r="2275" spans="1:5">
      <c r="A2275" s="2">
        <v>71841</v>
      </c>
      <c r="B2275" t="s">
        <v>7765</v>
      </c>
      <c r="C2275" s="103">
        <v>12563</v>
      </c>
      <c r="D2275" s="106">
        <v>0.3</v>
      </c>
      <c r="E2275" s="103">
        <f t="shared" si="60"/>
        <v>8794.0999999999985</v>
      </c>
    </row>
    <row r="2276" spans="1:5">
      <c r="A2276" s="2">
        <v>71842</v>
      </c>
      <c r="B2276" t="s">
        <v>7766</v>
      </c>
      <c r="C2276" s="103">
        <v>3461</v>
      </c>
      <c r="D2276" s="106">
        <v>0.3</v>
      </c>
      <c r="E2276" s="103">
        <f t="shared" si="60"/>
        <v>2422.6999999999998</v>
      </c>
    </row>
    <row r="2277" spans="1:5">
      <c r="A2277" s="2">
        <v>71844</v>
      </c>
      <c r="B2277" t="s">
        <v>7767</v>
      </c>
      <c r="C2277" s="103">
        <v>9960</v>
      </c>
      <c r="D2277" s="106">
        <v>0.3</v>
      </c>
      <c r="E2277" s="103">
        <f t="shared" si="60"/>
        <v>6972</v>
      </c>
    </row>
    <row r="2278" spans="1:5">
      <c r="A2278" s="2">
        <v>71847</v>
      </c>
      <c r="B2278" t="s">
        <v>7768</v>
      </c>
      <c r="C2278" s="103">
        <v>15916</v>
      </c>
      <c r="D2278" s="106">
        <v>0.3</v>
      </c>
      <c r="E2278" s="103">
        <f t="shared" si="60"/>
        <v>11141.199999999999</v>
      </c>
    </row>
    <row r="2279" spans="1:5">
      <c r="A2279" s="2">
        <v>71851</v>
      </c>
      <c r="B2279" t="s">
        <v>7769</v>
      </c>
      <c r="C2279" s="103">
        <v>14844</v>
      </c>
      <c r="D2279" s="106">
        <v>0.3</v>
      </c>
      <c r="E2279" s="103">
        <f t="shared" si="60"/>
        <v>10390.799999999999</v>
      </c>
    </row>
    <row r="2280" spans="1:5">
      <c r="A2280" s="2">
        <v>71852</v>
      </c>
      <c r="B2280" t="s">
        <v>7770</v>
      </c>
      <c r="C2280" s="103">
        <v>13882</v>
      </c>
      <c r="D2280" s="106">
        <v>0.3</v>
      </c>
      <c r="E2280" s="103">
        <f t="shared" si="60"/>
        <v>9717.4</v>
      </c>
    </row>
    <row r="2281" spans="1:5">
      <c r="A2281" s="2">
        <v>71861</v>
      </c>
      <c r="B2281" t="s">
        <v>7771</v>
      </c>
      <c r="C2281" s="103">
        <v>9534</v>
      </c>
      <c r="D2281" s="106">
        <v>0.3</v>
      </c>
      <c r="E2281" s="103">
        <f t="shared" si="60"/>
        <v>6673.7999999999993</v>
      </c>
    </row>
    <row r="2282" spans="1:5">
      <c r="A2282" s="2">
        <v>71862</v>
      </c>
      <c r="B2282" t="s">
        <v>7772</v>
      </c>
      <c r="C2282" s="103">
        <v>9534</v>
      </c>
      <c r="D2282" s="106">
        <v>0.3</v>
      </c>
      <c r="E2282" s="103">
        <f t="shared" si="60"/>
        <v>6673.7999999999993</v>
      </c>
    </row>
    <row r="2283" spans="1:5">
      <c r="A2283" s="2">
        <v>71863</v>
      </c>
      <c r="B2283" t="s">
        <v>7330</v>
      </c>
      <c r="C2283" s="103">
        <v>7378</v>
      </c>
      <c r="D2283" s="106">
        <v>0.3</v>
      </c>
      <c r="E2283" s="103">
        <f t="shared" si="60"/>
        <v>5164.5999999999995</v>
      </c>
    </row>
    <row r="2284" spans="1:5">
      <c r="A2284" s="2">
        <v>71864</v>
      </c>
      <c r="B2284" t="s">
        <v>7773</v>
      </c>
      <c r="C2284" s="103">
        <v>1356</v>
      </c>
      <c r="D2284" s="106">
        <v>0.3</v>
      </c>
      <c r="E2284" s="103">
        <f t="shared" si="60"/>
        <v>949.19999999999993</v>
      </c>
    </row>
    <row r="2285" spans="1:5">
      <c r="A2285" s="2">
        <v>71867</v>
      </c>
      <c r="B2285" t="s">
        <v>7331</v>
      </c>
      <c r="C2285" s="103">
        <v>367</v>
      </c>
      <c r="D2285" s="106">
        <v>0.3</v>
      </c>
      <c r="E2285" s="103">
        <f t="shared" si="60"/>
        <v>256.89999999999998</v>
      </c>
    </row>
    <row r="2286" spans="1:5">
      <c r="A2286" s="2">
        <v>71869</v>
      </c>
      <c r="B2286" t="s">
        <v>7332</v>
      </c>
      <c r="C2286" s="103">
        <v>6645</v>
      </c>
      <c r="D2286" s="106">
        <v>0.3</v>
      </c>
      <c r="E2286" s="103">
        <f t="shared" si="60"/>
        <v>4651.5</v>
      </c>
    </row>
    <row r="2287" spans="1:5">
      <c r="A2287" s="2">
        <v>71870</v>
      </c>
      <c r="B2287" t="s">
        <v>7333</v>
      </c>
      <c r="C2287" s="103">
        <v>7531</v>
      </c>
      <c r="D2287" s="106">
        <v>0.3</v>
      </c>
      <c r="E2287" s="103">
        <f t="shared" si="60"/>
        <v>5271.7</v>
      </c>
    </row>
    <row r="2288" spans="1:5">
      <c r="A2288" s="2">
        <v>71871</v>
      </c>
      <c r="B2288" t="s">
        <v>7337</v>
      </c>
      <c r="C2288" s="103">
        <v>12139</v>
      </c>
      <c r="D2288" s="106">
        <v>0.3</v>
      </c>
      <c r="E2288" s="103">
        <f t="shared" si="60"/>
        <v>8497.2999999999993</v>
      </c>
    </row>
    <row r="2289" spans="1:5">
      <c r="A2289" s="2">
        <v>71872</v>
      </c>
      <c r="B2289" t="s">
        <v>7774</v>
      </c>
      <c r="C2289" s="103">
        <v>20296</v>
      </c>
      <c r="D2289" s="106">
        <v>0.3</v>
      </c>
      <c r="E2289" s="103">
        <f t="shared" si="60"/>
        <v>14207.199999999999</v>
      </c>
    </row>
    <row r="2290" spans="1:5">
      <c r="A2290" s="2">
        <v>71875</v>
      </c>
      <c r="B2290" t="s">
        <v>7775</v>
      </c>
      <c r="C2290" s="103">
        <v>8159</v>
      </c>
      <c r="D2290" s="106">
        <v>0.3</v>
      </c>
      <c r="E2290" s="103">
        <f t="shared" si="60"/>
        <v>5711.2999999999993</v>
      </c>
    </row>
    <row r="2291" spans="1:5">
      <c r="A2291" s="2">
        <v>71876</v>
      </c>
      <c r="B2291" t="s">
        <v>7776</v>
      </c>
      <c r="C2291" s="103">
        <v>73921</v>
      </c>
      <c r="D2291" s="106">
        <v>0.3</v>
      </c>
      <c r="E2291" s="103">
        <f t="shared" si="60"/>
        <v>51744.7</v>
      </c>
    </row>
    <row r="2292" spans="1:5">
      <c r="A2292" s="2">
        <v>71878</v>
      </c>
      <c r="B2292" t="s">
        <v>7777</v>
      </c>
      <c r="C2292" s="103">
        <v>1878</v>
      </c>
      <c r="D2292" s="106">
        <v>0.3</v>
      </c>
      <c r="E2292" s="103">
        <f t="shared" si="60"/>
        <v>1314.6</v>
      </c>
    </row>
    <row r="2293" spans="1:5">
      <c r="A2293" s="2">
        <v>71879</v>
      </c>
      <c r="B2293" t="s">
        <v>7778</v>
      </c>
      <c r="C2293" s="103">
        <v>1368</v>
      </c>
      <c r="D2293" s="106">
        <v>0.3</v>
      </c>
      <c r="E2293" s="103">
        <f t="shared" si="60"/>
        <v>957.59999999999991</v>
      </c>
    </row>
    <row r="2294" spans="1:5">
      <c r="A2294" s="2">
        <v>71880</v>
      </c>
      <c r="B2294" t="s">
        <v>7779</v>
      </c>
      <c r="C2294" s="103">
        <v>5125</v>
      </c>
      <c r="D2294" s="106">
        <v>0.3</v>
      </c>
      <c r="E2294" s="103">
        <f t="shared" si="60"/>
        <v>3587.4999999999995</v>
      </c>
    </row>
    <row r="2295" spans="1:5">
      <c r="A2295" s="2">
        <v>71883</v>
      </c>
      <c r="B2295" t="s">
        <v>7780</v>
      </c>
      <c r="C2295" s="103">
        <v>1352</v>
      </c>
      <c r="D2295" s="106">
        <v>0.3</v>
      </c>
      <c r="E2295" s="103">
        <f t="shared" si="60"/>
        <v>946.4</v>
      </c>
    </row>
    <row r="2296" spans="1:5">
      <c r="A2296" s="2">
        <v>71884</v>
      </c>
      <c r="B2296" t="s">
        <v>7781</v>
      </c>
      <c r="C2296" s="103">
        <v>2522</v>
      </c>
      <c r="D2296" s="106">
        <v>0.3</v>
      </c>
      <c r="E2296" s="103">
        <f t="shared" si="60"/>
        <v>1765.3999999999999</v>
      </c>
    </row>
    <row r="2297" spans="1:5">
      <c r="A2297" s="2">
        <v>71886</v>
      </c>
      <c r="B2297" t="s">
        <v>7782</v>
      </c>
      <c r="C2297" s="103">
        <v>1155</v>
      </c>
      <c r="D2297" s="106">
        <v>0.3</v>
      </c>
      <c r="E2297" s="103">
        <f t="shared" si="60"/>
        <v>808.5</v>
      </c>
    </row>
    <row r="2298" spans="1:5">
      <c r="A2298" s="2">
        <v>71894</v>
      </c>
      <c r="B2298" t="s">
        <v>7783</v>
      </c>
      <c r="C2298" s="103">
        <v>4103</v>
      </c>
      <c r="D2298" s="106">
        <v>0.3</v>
      </c>
      <c r="E2298" s="103">
        <f t="shared" si="60"/>
        <v>2872.1</v>
      </c>
    </row>
    <row r="2299" spans="1:5">
      <c r="A2299" s="2">
        <v>71895</v>
      </c>
      <c r="B2299" t="s">
        <v>7784</v>
      </c>
      <c r="C2299" s="103">
        <v>5636</v>
      </c>
      <c r="D2299" s="106">
        <v>0.3</v>
      </c>
      <c r="E2299" s="103">
        <f t="shared" si="60"/>
        <v>3945.2</v>
      </c>
    </row>
    <row r="2300" spans="1:5">
      <c r="A2300" s="2">
        <v>71896</v>
      </c>
      <c r="B2300" t="s">
        <v>7785</v>
      </c>
      <c r="C2300" s="103">
        <v>8456</v>
      </c>
      <c r="D2300" s="106">
        <v>0.3</v>
      </c>
      <c r="E2300" s="103">
        <f t="shared" si="60"/>
        <v>5919.2</v>
      </c>
    </row>
    <row r="2301" spans="1:5">
      <c r="A2301" s="2">
        <v>71897</v>
      </c>
      <c r="B2301" t="s">
        <v>7786</v>
      </c>
      <c r="C2301" s="103">
        <v>10002</v>
      </c>
      <c r="D2301" s="106">
        <v>0.3</v>
      </c>
      <c r="E2301" s="103">
        <f t="shared" ref="E2301:E2359" si="61">C2301*0.7</f>
        <v>7001.4</v>
      </c>
    </row>
    <row r="2302" spans="1:5">
      <c r="A2302" s="2">
        <v>71898</v>
      </c>
      <c r="B2302" t="s">
        <v>7787</v>
      </c>
      <c r="C2302" s="103">
        <v>15205</v>
      </c>
      <c r="D2302" s="106">
        <v>0.3</v>
      </c>
      <c r="E2302" s="103">
        <f t="shared" si="61"/>
        <v>10643.5</v>
      </c>
    </row>
    <row r="2303" spans="1:5">
      <c r="A2303" s="2">
        <v>71899</v>
      </c>
      <c r="B2303" t="s">
        <v>7788</v>
      </c>
      <c r="C2303" s="103">
        <v>8826</v>
      </c>
      <c r="D2303" s="106">
        <v>0.3</v>
      </c>
      <c r="E2303" s="103">
        <f t="shared" si="61"/>
        <v>6178.2</v>
      </c>
    </row>
    <row r="2304" spans="1:5">
      <c r="A2304" s="2">
        <v>71900</v>
      </c>
      <c r="B2304" t="s">
        <v>7789</v>
      </c>
      <c r="C2304" s="103">
        <v>6516</v>
      </c>
      <c r="D2304" s="106">
        <v>0.3</v>
      </c>
      <c r="E2304" s="103">
        <f t="shared" si="61"/>
        <v>4561.2</v>
      </c>
    </row>
    <row r="2305" spans="1:5">
      <c r="A2305" s="2">
        <v>71901</v>
      </c>
      <c r="B2305" t="s">
        <v>7345</v>
      </c>
      <c r="C2305" s="103">
        <v>22277</v>
      </c>
      <c r="D2305" s="106">
        <v>0.3</v>
      </c>
      <c r="E2305" s="103">
        <f t="shared" si="61"/>
        <v>15593.9</v>
      </c>
    </row>
    <row r="2306" spans="1:5">
      <c r="A2306" s="2">
        <v>71903</v>
      </c>
      <c r="B2306" t="s">
        <v>7346</v>
      </c>
      <c r="C2306" s="103">
        <v>1244</v>
      </c>
      <c r="D2306" s="106">
        <v>0.3</v>
      </c>
      <c r="E2306" s="103">
        <f t="shared" si="61"/>
        <v>870.8</v>
      </c>
    </row>
    <row r="2307" spans="1:5">
      <c r="A2307" s="2">
        <v>71904</v>
      </c>
      <c r="B2307" t="s">
        <v>7790</v>
      </c>
      <c r="C2307" s="103">
        <v>1352</v>
      </c>
      <c r="D2307" s="106">
        <v>0.3</v>
      </c>
      <c r="E2307" s="103">
        <f t="shared" si="61"/>
        <v>946.4</v>
      </c>
    </row>
    <row r="2308" spans="1:5">
      <c r="A2308" s="2">
        <v>71905</v>
      </c>
      <c r="B2308" t="s">
        <v>7791</v>
      </c>
      <c r="C2308" s="103">
        <v>1976</v>
      </c>
      <c r="D2308" s="106">
        <v>0.3</v>
      </c>
      <c r="E2308" s="103">
        <f t="shared" si="61"/>
        <v>1383.1999999999998</v>
      </c>
    </row>
    <row r="2309" spans="1:5">
      <c r="A2309" s="2">
        <v>71906</v>
      </c>
      <c r="B2309" t="s">
        <v>7792</v>
      </c>
      <c r="C2309" s="103">
        <v>1976</v>
      </c>
      <c r="D2309" s="106">
        <v>0.3</v>
      </c>
      <c r="E2309" s="103">
        <f t="shared" si="61"/>
        <v>1383.1999999999998</v>
      </c>
    </row>
    <row r="2310" spans="1:5">
      <c r="A2310" s="2">
        <v>71907</v>
      </c>
      <c r="B2310" t="s">
        <v>7793</v>
      </c>
      <c r="C2310" s="103">
        <v>2522</v>
      </c>
      <c r="D2310" s="106">
        <v>0.3</v>
      </c>
      <c r="E2310" s="103">
        <f t="shared" si="61"/>
        <v>1765.3999999999999</v>
      </c>
    </row>
    <row r="2311" spans="1:5">
      <c r="A2311" s="2">
        <v>71908</v>
      </c>
      <c r="B2311" t="s">
        <v>7794</v>
      </c>
      <c r="C2311" s="103">
        <v>3214</v>
      </c>
      <c r="D2311" s="106">
        <v>0.3</v>
      </c>
      <c r="E2311" s="103">
        <f t="shared" si="61"/>
        <v>2249.7999999999997</v>
      </c>
    </row>
    <row r="2312" spans="1:5">
      <c r="A2312" s="2">
        <v>71909</v>
      </c>
      <c r="B2312" t="s">
        <v>7795</v>
      </c>
      <c r="C2312" s="103">
        <v>3214</v>
      </c>
      <c r="D2312" s="106">
        <v>0.3</v>
      </c>
      <c r="E2312" s="103">
        <f t="shared" si="61"/>
        <v>2249.7999999999997</v>
      </c>
    </row>
    <row r="2313" spans="1:5">
      <c r="A2313" s="2">
        <v>71910</v>
      </c>
      <c r="B2313" t="s">
        <v>7347</v>
      </c>
      <c r="C2313" s="103">
        <v>3631</v>
      </c>
      <c r="D2313" s="106">
        <v>0.3</v>
      </c>
      <c r="E2313" s="103">
        <f t="shared" si="61"/>
        <v>2541.6999999999998</v>
      </c>
    </row>
    <row r="2314" spans="1:5">
      <c r="A2314" s="2">
        <v>71911</v>
      </c>
      <c r="B2314" t="s">
        <v>7348</v>
      </c>
      <c r="C2314" s="103">
        <v>3729</v>
      </c>
      <c r="D2314" s="106">
        <v>0.3</v>
      </c>
      <c r="E2314" s="103">
        <f t="shared" si="61"/>
        <v>2610.2999999999997</v>
      </c>
    </row>
    <row r="2315" spans="1:5">
      <c r="A2315" s="2">
        <v>71912</v>
      </c>
      <c r="B2315" t="s">
        <v>7796</v>
      </c>
      <c r="C2315" s="103">
        <v>4827</v>
      </c>
      <c r="D2315" s="106">
        <v>0.3</v>
      </c>
      <c r="E2315" s="103">
        <f t="shared" si="61"/>
        <v>3378.8999999999996</v>
      </c>
    </row>
    <row r="2316" spans="1:5">
      <c r="A2316" s="2">
        <v>71913</v>
      </c>
      <c r="B2316" t="s">
        <v>7797</v>
      </c>
      <c r="C2316" s="103">
        <v>5089</v>
      </c>
      <c r="D2316" s="106">
        <v>0.3</v>
      </c>
      <c r="E2316" s="103">
        <f t="shared" si="61"/>
        <v>3562.2999999999997</v>
      </c>
    </row>
    <row r="2317" spans="1:5">
      <c r="A2317" s="2">
        <v>71914</v>
      </c>
      <c r="B2317" t="s">
        <v>7798</v>
      </c>
      <c r="C2317" s="103">
        <v>5848</v>
      </c>
      <c r="D2317" s="106">
        <v>0.3</v>
      </c>
      <c r="E2317" s="103">
        <f t="shared" si="61"/>
        <v>4093.6</v>
      </c>
    </row>
    <row r="2318" spans="1:5">
      <c r="A2318" s="2">
        <v>71915</v>
      </c>
      <c r="B2318" t="s">
        <v>7799</v>
      </c>
      <c r="C2318" s="103">
        <v>5920</v>
      </c>
      <c r="D2318" s="106">
        <v>0.3</v>
      </c>
      <c r="E2318" s="103">
        <f t="shared" si="61"/>
        <v>4144</v>
      </c>
    </row>
    <row r="2319" spans="1:5">
      <c r="A2319" s="2">
        <v>71916</v>
      </c>
      <c r="B2319" t="s">
        <v>7800</v>
      </c>
      <c r="C2319" s="103">
        <v>5878</v>
      </c>
      <c r="D2319" s="106">
        <v>0.3</v>
      </c>
      <c r="E2319" s="103">
        <f t="shared" si="61"/>
        <v>4114.5999999999995</v>
      </c>
    </row>
    <row r="2320" spans="1:5">
      <c r="A2320" s="2">
        <v>71917</v>
      </c>
      <c r="B2320" t="s">
        <v>7801</v>
      </c>
      <c r="C2320" s="103">
        <v>4785</v>
      </c>
      <c r="D2320" s="106">
        <v>0.3</v>
      </c>
      <c r="E2320" s="103">
        <f t="shared" si="61"/>
        <v>3349.5</v>
      </c>
    </row>
    <row r="2321" spans="1:5">
      <c r="A2321" s="2">
        <v>71918</v>
      </c>
      <c r="B2321" t="s">
        <v>7802</v>
      </c>
      <c r="C2321" s="103">
        <v>4785</v>
      </c>
      <c r="D2321" s="106">
        <v>0.3</v>
      </c>
      <c r="E2321" s="103">
        <f t="shared" si="61"/>
        <v>3349.5</v>
      </c>
    </row>
    <row r="2322" spans="1:5">
      <c r="A2322" s="2">
        <v>71919</v>
      </c>
      <c r="B2322" t="s">
        <v>7803</v>
      </c>
      <c r="C2322" s="103">
        <v>1286</v>
      </c>
      <c r="D2322" s="106">
        <v>0.3</v>
      </c>
      <c r="E2322" s="103">
        <f t="shared" si="61"/>
        <v>900.19999999999993</v>
      </c>
    </row>
    <row r="2323" spans="1:5">
      <c r="A2323" s="2">
        <v>71920</v>
      </c>
      <c r="B2323" t="s">
        <v>7804</v>
      </c>
      <c r="C2323" s="103">
        <v>1286</v>
      </c>
      <c r="D2323" s="106">
        <v>0.3</v>
      </c>
      <c r="E2323" s="103">
        <f t="shared" si="61"/>
        <v>900.19999999999993</v>
      </c>
    </row>
    <row r="2324" spans="1:5">
      <c r="A2324" s="2">
        <v>71921</v>
      </c>
      <c r="B2324" t="s">
        <v>7805</v>
      </c>
      <c r="C2324" s="103">
        <v>1549</v>
      </c>
      <c r="D2324" s="106">
        <v>0.3</v>
      </c>
      <c r="E2324" s="103">
        <f t="shared" si="61"/>
        <v>1084.3</v>
      </c>
    </row>
    <row r="2325" spans="1:5">
      <c r="A2325" s="2">
        <v>71922</v>
      </c>
      <c r="B2325" t="s">
        <v>7806</v>
      </c>
      <c r="C2325" s="103">
        <v>1549</v>
      </c>
      <c r="D2325" s="106">
        <v>0.3</v>
      </c>
      <c r="E2325" s="103">
        <f t="shared" si="61"/>
        <v>1084.3</v>
      </c>
    </row>
    <row r="2326" spans="1:5">
      <c r="A2326" s="2">
        <v>71923</v>
      </c>
      <c r="B2326" t="s">
        <v>7807</v>
      </c>
      <c r="C2326" s="103">
        <v>2699</v>
      </c>
      <c r="D2326" s="106">
        <v>0.3</v>
      </c>
      <c r="E2326" s="103">
        <f t="shared" si="61"/>
        <v>1889.3</v>
      </c>
    </row>
    <row r="2327" spans="1:5">
      <c r="A2327" s="2">
        <v>71924</v>
      </c>
      <c r="B2327" t="s">
        <v>7808</v>
      </c>
      <c r="C2327" s="103">
        <v>2699</v>
      </c>
      <c r="D2327" s="106">
        <v>0.3</v>
      </c>
      <c r="E2327" s="103">
        <f t="shared" si="61"/>
        <v>1889.3</v>
      </c>
    </row>
    <row r="2328" spans="1:5">
      <c r="A2328" s="2">
        <v>71925</v>
      </c>
      <c r="B2328" t="s">
        <v>7809</v>
      </c>
      <c r="C2328" s="103">
        <v>446</v>
      </c>
      <c r="D2328" s="106">
        <v>0.3</v>
      </c>
      <c r="E2328" s="103">
        <f t="shared" si="61"/>
        <v>312.2</v>
      </c>
    </row>
    <row r="2329" spans="1:5">
      <c r="A2329" s="2">
        <v>71926</v>
      </c>
      <c r="B2329" t="s">
        <v>7810</v>
      </c>
      <c r="C2329" s="103">
        <v>461</v>
      </c>
      <c r="D2329" s="106">
        <v>0.3</v>
      </c>
      <c r="E2329" s="103">
        <f t="shared" si="61"/>
        <v>322.7</v>
      </c>
    </row>
    <row r="2330" spans="1:5">
      <c r="A2330" s="2">
        <v>71927</v>
      </c>
      <c r="B2330" t="s">
        <v>7811</v>
      </c>
      <c r="C2330" s="103">
        <v>478</v>
      </c>
      <c r="D2330" s="106">
        <v>0.3</v>
      </c>
      <c r="E2330" s="103">
        <f t="shared" si="61"/>
        <v>334.59999999999997</v>
      </c>
    </row>
    <row r="2331" spans="1:5">
      <c r="A2331" s="2">
        <v>71928</v>
      </c>
      <c r="B2331" t="s">
        <v>7812</v>
      </c>
      <c r="C2331" s="103">
        <v>49358</v>
      </c>
      <c r="D2331" s="106">
        <v>0.3</v>
      </c>
      <c r="E2331" s="103">
        <f t="shared" si="61"/>
        <v>34550.6</v>
      </c>
    </row>
    <row r="2332" spans="1:5">
      <c r="A2332" s="2">
        <v>71929</v>
      </c>
      <c r="B2332" t="s">
        <v>7813</v>
      </c>
      <c r="C2332" s="103">
        <v>41889</v>
      </c>
      <c r="D2332" s="106">
        <v>0.3</v>
      </c>
      <c r="E2332" s="103">
        <f t="shared" si="61"/>
        <v>29322.3</v>
      </c>
    </row>
    <row r="2333" spans="1:5">
      <c r="A2333" s="2">
        <v>71935</v>
      </c>
      <c r="B2333" t="s">
        <v>7814</v>
      </c>
      <c r="C2333" s="103">
        <v>10043</v>
      </c>
      <c r="D2333" s="106">
        <v>0.3</v>
      </c>
      <c r="E2333" s="103">
        <f t="shared" si="61"/>
        <v>7030.0999999999995</v>
      </c>
    </row>
    <row r="2334" spans="1:5">
      <c r="A2334" s="2">
        <v>71937</v>
      </c>
      <c r="B2334" t="s">
        <v>7815</v>
      </c>
      <c r="C2334" s="103">
        <v>33120</v>
      </c>
      <c r="D2334" s="106">
        <v>0.3</v>
      </c>
      <c r="E2334" s="103">
        <f t="shared" si="61"/>
        <v>23184</v>
      </c>
    </row>
    <row r="2335" spans="1:5">
      <c r="A2335" s="2">
        <v>71938</v>
      </c>
      <c r="B2335" t="s">
        <v>7816</v>
      </c>
      <c r="C2335" s="103">
        <v>2777</v>
      </c>
      <c r="D2335" s="106">
        <v>0.3</v>
      </c>
      <c r="E2335" s="103">
        <f t="shared" si="61"/>
        <v>1943.8999999999999</v>
      </c>
    </row>
    <row r="2336" spans="1:5">
      <c r="A2336" s="2">
        <v>71939</v>
      </c>
      <c r="B2336" t="s">
        <v>7817</v>
      </c>
      <c r="C2336" s="103">
        <v>3453</v>
      </c>
      <c r="D2336" s="106">
        <v>0.3</v>
      </c>
      <c r="E2336" s="103">
        <f t="shared" si="61"/>
        <v>2417.1</v>
      </c>
    </row>
    <row r="2337" spans="1:5">
      <c r="A2337" s="2">
        <v>71940</v>
      </c>
      <c r="B2337" t="s">
        <v>7818</v>
      </c>
      <c r="C2337" s="103">
        <v>10985</v>
      </c>
      <c r="D2337" s="106">
        <v>0.3</v>
      </c>
      <c r="E2337" s="103">
        <f t="shared" si="61"/>
        <v>7689.4999999999991</v>
      </c>
    </row>
    <row r="2338" spans="1:5">
      <c r="A2338" s="2">
        <v>71941</v>
      </c>
      <c r="B2338" t="s">
        <v>7819</v>
      </c>
      <c r="C2338" s="103">
        <v>4473</v>
      </c>
      <c r="D2338" s="106">
        <v>0.3</v>
      </c>
      <c r="E2338" s="103">
        <f t="shared" si="61"/>
        <v>3131.1</v>
      </c>
    </row>
    <row r="2339" spans="1:5">
      <c r="A2339" s="2">
        <v>71942</v>
      </c>
      <c r="B2339" t="s">
        <v>7820</v>
      </c>
      <c r="C2339" s="103">
        <v>2652</v>
      </c>
      <c r="D2339" s="106">
        <v>0.3</v>
      </c>
      <c r="E2339" s="103">
        <f t="shared" si="61"/>
        <v>1856.3999999999999</v>
      </c>
    </row>
    <row r="2340" spans="1:5">
      <c r="A2340" s="2">
        <v>71944</v>
      </c>
      <c r="B2340" t="s">
        <v>7821</v>
      </c>
      <c r="C2340" s="103">
        <v>13246</v>
      </c>
      <c r="D2340" s="106">
        <v>0.3</v>
      </c>
      <c r="E2340" s="103">
        <f t="shared" si="61"/>
        <v>9272.1999999999989</v>
      </c>
    </row>
    <row r="2341" spans="1:5">
      <c r="A2341" s="2">
        <v>71945</v>
      </c>
      <c r="B2341" t="s">
        <v>7822</v>
      </c>
      <c r="C2341" s="103">
        <v>13246</v>
      </c>
      <c r="D2341" s="106">
        <v>0.3</v>
      </c>
      <c r="E2341" s="103">
        <f t="shared" si="61"/>
        <v>9272.1999999999989</v>
      </c>
    </row>
    <row r="2342" spans="1:5">
      <c r="A2342" s="2">
        <v>71946</v>
      </c>
      <c r="B2342" t="s">
        <v>7823</v>
      </c>
      <c r="C2342" s="103">
        <v>13246</v>
      </c>
      <c r="D2342" s="106">
        <v>0.3</v>
      </c>
      <c r="E2342" s="103">
        <f t="shared" si="61"/>
        <v>9272.1999999999989</v>
      </c>
    </row>
    <row r="2343" spans="1:5">
      <c r="A2343" s="2">
        <v>71947</v>
      </c>
      <c r="B2343" t="s">
        <v>7824</v>
      </c>
      <c r="C2343" s="103">
        <v>13246</v>
      </c>
      <c r="D2343" s="106">
        <v>0.3</v>
      </c>
      <c r="E2343" s="103">
        <f t="shared" si="61"/>
        <v>9272.1999999999989</v>
      </c>
    </row>
    <row r="2344" spans="1:5">
      <c r="A2344" s="2">
        <v>71948</v>
      </c>
      <c r="B2344" t="s">
        <v>7825</v>
      </c>
      <c r="C2344" s="103">
        <v>13246</v>
      </c>
      <c r="D2344" s="106">
        <v>0.3</v>
      </c>
      <c r="E2344" s="103">
        <f t="shared" si="61"/>
        <v>9272.1999999999989</v>
      </c>
    </row>
    <row r="2345" spans="1:5">
      <c r="A2345" s="2">
        <v>71949</v>
      </c>
      <c r="B2345" t="s">
        <v>7826</v>
      </c>
      <c r="C2345" s="103">
        <v>13246</v>
      </c>
      <c r="D2345" s="106">
        <v>0.3</v>
      </c>
      <c r="E2345" s="103">
        <f t="shared" si="61"/>
        <v>9272.1999999999989</v>
      </c>
    </row>
    <row r="2346" spans="1:5">
      <c r="A2346" s="2">
        <v>71950</v>
      </c>
      <c r="B2346" t="s">
        <v>7356</v>
      </c>
      <c r="C2346" s="103">
        <v>1567</v>
      </c>
      <c r="D2346" s="106">
        <v>0.3</v>
      </c>
      <c r="E2346" s="103">
        <f t="shared" si="61"/>
        <v>1096.8999999999999</v>
      </c>
    </row>
    <row r="2347" spans="1:5">
      <c r="A2347" s="2">
        <v>71951</v>
      </c>
      <c r="B2347" t="s">
        <v>7357</v>
      </c>
      <c r="C2347" s="103">
        <v>1099</v>
      </c>
      <c r="D2347" s="106">
        <v>0.3</v>
      </c>
      <c r="E2347" s="103">
        <f t="shared" si="61"/>
        <v>769.3</v>
      </c>
    </row>
    <row r="2348" spans="1:5">
      <c r="A2348" s="2">
        <v>71952</v>
      </c>
      <c r="B2348" t="s">
        <v>7827</v>
      </c>
      <c r="C2348" s="103">
        <v>2354</v>
      </c>
      <c r="D2348" s="106">
        <v>0.3</v>
      </c>
      <c r="E2348" s="103">
        <f t="shared" si="61"/>
        <v>1647.8</v>
      </c>
    </row>
    <row r="2349" spans="1:5">
      <c r="A2349" s="2">
        <v>71953</v>
      </c>
      <c r="B2349" t="s">
        <v>5895</v>
      </c>
      <c r="C2349" s="103">
        <v>3453</v>
      </c>
      <c r="D2349" s="106">
        <v>0.3</v>
      </c>
      <c r="E2349" s="103">
        <f t="shared" si="61"/>
        <v>2417.1</v>
      </c>
    </row>
    <row r="2350" spans="1:5">
      <c r="A2350" s="2">
        <v>71954</v>
      </c>
      <c r="B2350" t="s">
        <v>7828</v>
      </c>
      <c r="C2350" s="103">
        <v>4552</v>
      </c>
      <c r="D2350" s="106">
        <v>0.3</v>
      </c>
      <c r="E2350" s="103">
        <f t="shared" si="61"/>
        <v>3186.3999999999996</v>
      </c>
    </row>
    <row r="2351" spans="1:5">
      <c r="A2351" s="2">
        <v>71955</v>
      </c>
      <c r="B2351" t="s">
        <v>7363</v>
      </c>
      <c r="C2351" s="103">
        <v>5651</v>
      </c>
      <c r="D2351" s="106">
        <v>0.3</v>
      </c>
      <c r="E2351" s="103">
        <f t="shared" si="61"/>
        <v>3955.7</v>
      </c>
    </row>
    <row r="2352" spans="1:5">
      <c r="A2352" s="2">
        <v>71956</v>
      </c>
      <c r="B2352" t="s">
        <v>7358</v>
      </c>
      <c r="C2352" s="103">
        <v>5337</v>
      </c>
      <c r="D2352" s="106">
        <v>0.3</v>
      </c>
      <c r="E2352" s="103">
        <f t="shared" si="61"/>
        <v>3735.8999999999996</v>
      </c>
    </row>
    <row r="2353" spans="1:5">
      <c r="A2353" s="2">
        <v>71957</v>
      </c>
      <c r="B2353" t="s">
        <v>7359</v>
      </c>
      <c r="C2353" s="103">
        <v>5651</v>
      </c>
      <c r="D2353" s="106">
        <v>0.3</v>
      </c>
      <c r="E2353" s="103">
        <f t="shared" si="61"/>
        <v>3955.7</v>
      </c>
    </row>
    <row r="2354" spans="1:5">
      <c r="A2354" s="2">
        <v>161290</v>
      </c>
      <c r="B2354" t="s">
        <v>7829</v>
      </c>
      <c r="C2354" s="103">
        <v>1111</v>
      </c>
      <c r="D2354" s="106">
        <v>0.3</v>
      </c>
      <c r="E2354" s="103">
        <f t="shared" si="61"/>
        <v>777.69999999999993</v>
      </c>
    </row>
    <row r="2355" spans="1:5">
      <c r="A2355" s="2">
        <v>161291</v>
      </c>
      <c r="B2355" t="s">
        <v>7830</v>
      </c>
      <c r="C2355" s="103">
        <v>557</v>
      </c>
      <c r="D2355" s="106">
        <v>0.3</v>
      </c>
      <c r="E2355" s="103">
        <f t="shared" si="61"/>
        <v>389.9</v>
      </c>
    </row>
    <row r="2356" spans="1:5">
      <c r="A2356" s="2">
        <v>161292</v>
      </c>
      <c r="B2356" t="s">
        <v>7831</v>
      </c>
      <c r="C2356" s="103">
        <v>384</v>
      </c>
      <c r="D2356" s="106">
        <v>0.3</v>
      </c>
      <c r="E2356" s="103">
        <f t="shared" si="61"/>
        <v>268.79999999999995</v>
      </c>
    </row>
    <row r="2357" spans="1:5">
      <c r="A2357" s="2">
        <v>209426</v>
      </c>
      <c r="B2357" t="s">
        <v>7832</v>
      </c>
      <c r="C2357" s="103">
        <v>248</v>
      </c>
      <c r="D2357" s="106">
        <v>0.3</v>
      </c>
      <c r="E2357" s="103">
        <f t="shared" si="61"/>
        <v>173.6</v>
      </c>
    </row>
    <row r="2358" spans="1:5">
      <c r="A2358" s="102" t="s">
        <v>7833</v>
      </c>
      <c r="B2358" t="s">
        <v>7834</v>
      </c>
      <c r="C2358" s="103">
        <v>1468</v>
      </c>
      <c r="D2358" s="106">
        <v>0.3</v>
      </c>
      <c r="E2358" s="103">
        <f t="shared" si="61"/>
        <v>1027.5999999999999</v>
      </c>
    </row>
    <row r="2359" spans="1:5">
      <c r="A2359" s="102" t="s">
        <v>7835</v>
      </c>
      <c r="B2359" t="s">
        <v>7836</v>
      </c>
      <c r="C2359" s="103">
        <v>128</v>
      </c>
      <c r="D2359" s="106">
        <v>0.3</v>
      </c>
      <c r="E2359" s="103">
        <f t="shared" si="61"/>
        <v>89.6</v>
      </c>
    </row>
    <row r="2360" spans="1:5" hidden="1">
      <c r="A2360" s="102" t="s">
        <v>7837</v>
      </c>
      <c r="B2360" t="s">
        <v>6465</v>
      </c>
      <c r="C2360" s="103">
        <v>973</v>
      </c>
      <c r="D2360" s="106">
        <v>0.05</v>
      </c>
      <c r="E2360" s="103">
        <f>C2360*0.95</f>
        <v>924.34999999999991</v>
      </c>
    </row>
    <row r="2361" spans="1:5" hidden="1">
      <c r="A2361" s="102" t="s">
        <v>7838</v>
      </c>
      <c r="B2361" t="s">
        <v>6464</v>
      </c>
      <c r="C2361" s="103">
        <v>973</v>
      </c>
      <c r="D2361" s="106">
        <v>0.05</v>
      </c>
      <c r="E2361" s="103">
        <f t="shared" ref="E2361:E2424" si="62">C2361*0.95</f>
        <v>924.34999999999991</v>
      </c>
    </row>
    <row r="2362" spans="1:5" hidden="1">
      <c r="A2362" s="102" t="s">
        <v>7839</v>
      </c>
      <c r="B2362" t="s">
        <v>7840</v>
      </c>
      <c r="C2362" s="103">
        <v>537</v>
      </c>
      <c r="D2362" s="106">
        <v>0.05</v>
      </c>
      <c r="E2362" s="103">
        <f t="shared" si="62"/>
        <v>510.15</v>
      </c>
    </row>
    <row r="2363" spans="1:5" hidden="1">
      <c r="A2363" s="102" t="s">
        <v>7841</v>
      </c>
      <c r="B2363" t="s">
        <v>7842</v>
      </c>
      <c r="C2363" s="103">
        <v>537</v>
      </c>
      <c r="D2363" s="106">
        <v>0.05</v>
      </c>
      <c r="E2363" s="103">
        <f t="shared" si="62"/>
        <v>510.15</v>
      </c>
    </row>
    <row r="2364" spans="1:5" hidden="1">
      <c r="A2364" s="102" t="s">
        <v>7843</v>
      </c>
      <c r="B2364" t="s">
        <v>7844</v>
      </c>
      <c r="C2364" s="103">
        <v>537</v>
      </c>
      <c r="D2364" s="106">
        <v>0.05</v>
      </c>
      <c r="E2364" s="103">
        <f t="shared" si="62"/>
        <v>510.15</v>
      </c>
    </row>
    <row r="2365" spans="1:5" hidden="1">
      <c r="A2365" s="102" t="s">
        <v>7845</v>
      </c>
      <c r="B2365" t="s">
        <v>7846</v>
      </c>
      <c r="C2365" s="103">
        <v>1137</v>
      </c>
      <c r="D2365" s="106">
        <v>0.05</v>
      </c>
      <c r="E2365" s="103">
        <f t="shared" si="62"/>
        <v>1080.1499999999999</v>
      </c>
    </row>
    <row r="2366" spans="1:5" hidden="1">
      <c r="A2366" s="102" t="s">
        <v>7847</v>
      </c>
      <c r="B2366" t="s">
        <v>7848</v>
      </c>
      <c r="C2366" s="103">
        <v>1137</v>
      </c>
      <c r="D2366" s="106">
        <v>0.05</v>
      </c>
      <c r="E2366" s="103">
        <f t="shared" si="62"/>
        <v>1080.1499999999999</v>
      </c>
    </row>
    <row r="2367" spans="1:5" hidden="1">
      <c r="A2367" s="102" t="s">
        <v>7849</v>
      </c>
      <c r="B2367" t="s">
        <v>7850</v>
      </c>
      <c r="C2367" s="103">
        <v>887</v>
      </c>
      <c r="D2367" s="106">
        <v>0.05</v>
      </c>
      <c r="E2367" s="103">
        <f t="shared" si="62"/>
        <v>842.65</v>
      </c>
    </row>
    <row r="2368" spans="1:5" hidden="1">
      <c r="A2368" s="102" t="s">
        <v>7851</v>
      </c>
      <c r="B2368" t="s">
        <v>7852</v>
      </c>
      <c r="C2368" s="103">
        <v>887</v>
      </c>
      <c r="D2368" s="106">
        <v>0.05</v>
      </c>
      <c r="E2368" s="103">
        <f t="shared" si="62"/>
        <v>842.65</v>
      </c>
    </row>
    <row r="2369" spans="1:5" hidden="1">
      <c r="A2369" s="102" t="s">
        <v>7853</v>
      </c>
      <c r="B2369" t="s">
        <v>7850</v>
      </c>
      <c r="C2369" s="103">
        <v>918</v>
      </c>
      <c r="D2369" s="106">
        <v>0.05</v>
      </c>
      <c r="E2369" s="103">
        <f t="shared" si="62"/>
        <v>872.09999999999991</v>
      </c>
    </row>
    <row r="2370" spans="1:5" hidden="1">
      <c r="A2370" s="102" t="s">
        <v>7854</v>
      </c>
      <c r="B2370" t="s">
        <v>7852</v>
      </c>
      <c r="C2370" s="103">
        <v>918</v>
      </c>
      <c r="D2370" s="106">
        <v>0.05</v>
      </c>
      <c r="E2370" s="103">
        <f t="shared" si="62"/>
        <v>872.09999999999991</v>
      </c>
    </row>
    <row r="2371" spans="1:5" hidden="1">
      <c r="A2371" s="102" t="s">
        <v>7855</v>
      </c>
      <c r="B2371" t="s">
        <v>7856</v>
      </c>
      <c r="C2371" s="103">
        <v>7252</v>
      </c>
      <c r="D2371" s="106">
        <v>0.05</v>
      </c>
      <c r="E2371" s="103">
        <f t="shared" si="62"/>
        <v>6889.4</v>
      </c>
    </row>
    <row r="2372" spans="1:5" hidden="1">
      <c r="A2372" s="102" t="s">
        <v>7857</v>
      </c>
      <c r="B2372" t="s">
        <v>7858</v>
      </c>
      <c r="C2372" s="103">
        <v>1235</v>
      </c>
      <c r="D2372" s="106">
        <v>0.05</v>
      </c>
      <c r="E2372" s="103">
        <f t="shared" si="62"/>
        <v>1173.25</v>
      </c>
    </row>
    <row r="2373" spans="1:5" hidden="1">
      <c r="A2373" s="102" t="s">
        <v>7859</v>
      </c>
      <c r="B2373" t="s">
        <v>7860</v>
      </c>
      <c r="C2373" s="103">
        <v>6623</v>
      </c>
      <c r="D2373" s="106">
        <v>0.05</v>
      </c>
      <c r="E2373" s="103">
        <f t="shared" si="62"/>
        <v>6291.8499999999995</v>
      </c>
    </row>
    <row r="2374" spans="1:5" hidden="1">
      <c r="A2374" s="102" t="s">
        <v>7861</v>
      </c>
      <c r="B2374" t="s">
        <v>7862</v>
      </c>
      <c r="C2374" s="103">
        <v>6623</v>
      </c>
      <c r="D2374" s="106">
        <v>0.05</v>
      </c>
      <c r="E2374" s="103">
        <f t="shared" si="62"/>
        <v>6291.8499999999995</v>
      </c>
    </row>
    <row r="2375" spans="1:5" hidden="1">
      <c r="A2375" s="102" t="s">
        <v>7863</v>
      </c>
      <c r="B2375" t="s">
        <v>7864</v>
      </c>
      <c r="C2375" s="103">
        <v>4238</v>
      </c>
      <c r="D2375" s="106">
        <v>0.05</v>
      </c>
      <c r="E2375" s="103">
        <f t="shared" si="62"/>
        <v>4026.1</v>
      </c>
    </row>
    <row r="2376" spans="1:5" hidden="1">
      <c r="A2376" s="102" t="s">
        <v>7865</v>
      </c>
      <c r="B2376" t="s">
        <v>7866</v>
      </c>
      <c r="C2376" s="103">
        <v>5494</v>
      </c>
      <c r="D2376" s="106">
        <v>0.05</v>
      </c>
      <c r="E2376" s="103">
        <f t="shared" si="62"/>
        <v>5219.3</v>
      </c>
    </row>
    <row r="2377" spans="1:5" hidden="1">
      <c r="A2377" s="102" t="s">
        <v>7867</v>
      </c>
      <c r="B2377" t="s">
        <v>7868</v>
      </c>
      <c r="C2377" s="103">
        <v>5494</v>
      </c>
      <c r="D2377" s="106">
        <v>0.05</v>
      </c>
      <c r="E2377" s="103">
        <f t="shared" si="62"/>
        <v>5219.3</v>
      </c>
    </row>
    <row r="2378" spans="1:5" hidden="1">
      <c r="A2378" s="102" t="s">
        <v>7869</v>
      </c>
      <c r="B2378" t="s">
        <v>7870</v>
      </c>
      <c r="C2378" s="103">
        <v>3927</v>
      </c>
      <c r="D2378" s="106">
        <v>0.05</v>
      </c>
      <c r="E2378" s="103">
        <f t="shared" si="62"/>
        <v>3730.6499999999996</v>
      </c>
    </row>
    <row r="2379" spans="1:5" hidden="1">
      <c r="A2379" s="102" t="s">
        <v>7871</v>
      </c>
      <c r="B2379" t="s">
        <v>7872</v>
      </c>
      <c r="C2379" s="103">
        <v>3927</v>
      </c>
      <c r="D2379" s="106">
        <v>0.05</v>
      </c>
      <c r="E2379" s="103">
        <f t="shared" si="62"/>
        <v>3730.6499999999996</v>
      </c>
    </row>
    <row r="2380" spans="1:5" hidden="1">
      <c r="A2380" s="102" t="s">
        <v>7873</v>
      </c>
      <c r="B2380" t="s">
        <v>7874</v>
      </c>
      <c r="C2380" s="103">
        <v>3927</v>
      </c>
      <c r="D2380" s="106">
        <v>0.05</v>
      </c>
      <c r="E2380" s="103">
        <f t="shared" si="62"/>
        <v>3730.6499999999996</v>
      </c>
    </row>
    <row r="2381" spans="1:5" hidden="1">
      <c r="A2381" s="102" t="s">
        <v>7875</v>
      </c>
      <c r="B2381" t="s">
        <v>7876</v>
      </c>
      <c r="C2381" s="103">
        <v>3927</v>
      </c>
      <c r="D2381" s="106">
        <v>0.05</v>
      </c>
      <c r="E2381" s="103">
        <f t="shared" si="62"/>
        <v>3730.6499999999996</v>
      </c>
    </row>
    <row r="2382" spans="1:5" hidden="1">
      <c r="A2382" s="102" t="s">
        <v>7877</v>
      </c>
      <c r="B2382" t="s">
        <v>7878</v>
      </c>
      <c r="C2382" s="103">
        <v>289</v>
      </c>
      <c r="D2382" s="106">
        <v>0.05</v>
      </c>
      <c r="E2382" s="103">
        <f t="shared" si="62"/>
        <v>274.55</v>
      </c>
    </row>
    <row r="2383" spans="1:5" hidden="1">
      <c r="A2383" s="102" t="s">
        <v>7879</v>
      </c>
      <c r="B2383" t="s">
        <v>7880</v>
      </c>
      <c r="C2383" s="103">
        <v>155</v>
      </c>
      <c r="D2383" s="106">
        <v>0.05</v>
      </c>
      <c r="E2383" s="103">
        <f t="shared" si="62"/>
        <v>147.25</v>
      </c>
    </row>
    <row r="2384" spans="1:5" hidden="1">
      <c r="A2384" s="102" t="s">
        <v>7881</v>
      </c>
      <c r="B2384" t="s">
        <v>7882</v>
      </c>
      <c r="C2384" s="103">
        <v>3378</v>
      </c>
      <c r="D2384" s="106">
        <v>0.05</v>
      </c>
      <c r="E2384" s="103">
        <f t="shared" si="62"/>
        <v>3209.1</v>
      </c>
    </row>
    <row r="2385" spans="1:5" hidden="1">
      <c r="A2385" s="102" t="s">
        <v>7883</v>
      </c>
      <c r="B2385" t="s">
        <v>7884</v>
      </c>
      <c r="C2385" s="103">
        <v>3378</v>
      </c>
      <c r="D2385" s="106">
        <v>0.05</v>
      </c>
      <c r="E2385" s="103">
        <f t="shared" si="62"/>
        <v>3209.1</v>
      </c>
    </row>
    <row r="2386" spans="1:5" hidden="1">
      <c r="A2386" s="102" t="s">
        <v>7885</v>
      </c>
      <c r="B2386" t="s">
        <v>7886</v>
      </c>
      <c r="C2386" s="103">
        <v>3378</v>
      </c>
      <c r="D2386" s="106">
        <v>0.05</v>
      </c>
      <c r="E2386" s="103">
        <f t="shared" si="62"/>
        <v>3209.1</v>
      </c>
    </row>
    <row r="2387" spans="1:5" hidden="1">
      <c r="A2387" s="102" t="s">
        <v>7887</v>
      </c>
      <c r="B2387" t="s">
        <v>7888</v>
      </c>
      <c r="C2387" s="103">
        <v>3378</v>
      </c>
      <c r="D2387" s="106">
        <v>0.05</v>
      </c>
      <c r="E2387" s="103">
        <f t="shared" si="62"/>
        <v>3209.1</v>
      </c>
    </row>
    <row r="2388" spans="1:5" hidden="1">
      <c r="A2388" s="102" t="s">
        <v>7889</v>
      </c>
      <c r="B2388" t="s">
        <v>7890</v>
      </c>
      <c r="C2388" s="103">
        <v>197</v>
      </c>
      <c r="D2388" s="106">
        <v>0.05</v>
      </c>
      <c r="E2388" s="103">
        <f t="shared" si="62"/>
        <v>187.14999999999998</v>
      </c>
    </row>
    <row r="2389" spans="1:5" hidden="1">
      <c r="A2389" s="102" t="s">
        <v>7891</v>
      </c>
      <c r="B2389" t="s">
        <v>7892</v>
      </c>
      <c r="C2389" s="103">
        <v>108</v>
      </c>
      <c r="D2389" s="106">
        <v>0.05</v>
      </c>
      <c r="E2389" s="103">
        <f t="shared" si="62"/>
        <v>102.6</v>
      </c>
    </row>
    <row r="2390" spans="1:5" hidden="1">
      <c r="A2390" s="102" t="s">
        <v>7893</v>
      </c>
      <c r="B2390" t="s">
        <v>7894</v>
      </c>
      <c r="C2390" s="103">
        <v>4717</v>
      </c>
      <c r="D2390" s="106">
        <v>0.05</v>
      </c>
      <c r="E2390" s="103">
        <f t="shared" si="62"/>
        <v>4481.1499999999996</v>
      </c>
    </row>
    <row r="2391" spans="1:5" hidden="1">
      <c r="A2391" s="102" t="s">
        <v>7895</v>
      </c>
      <c r="B2391" t="s">
        <v>7896</v>
      </c>
      <c r="C2391" s="103">
        <v>4717</v>
      </c>
      <c r="D2391" s="106">
        <v>0.05</v>
      </c>
      <c r="E2391" s="103">
        <f t="shared" si="62"/>
        <v>4481.1499999999996</v>
      </c>
    </row>
    <row r="2392" spans="1:5" hidden="1">
      <c r="A2392" s="102" t="s">
        <v>7897</v>
      </c>
      <c r="B2392" t="s">
        <v>7898</v>
      </c>
      <c r="C2392" s="103">
        <v>197</v>
      </c>
      <c r="D2392" s="106">
        <v>0.05</v>
      </c>
      <c r="E2392" s="103">
        <f t="shared" si="62"/>
        <v>187.14999999999998</v>
      </c>
    </row>
    <row r="2393" spans="1:5" hidden="1">
      <c r="A2393" s="102" t="s">
        <v>7899</v>
      </c>
      <c r="B2393" t="s">
        <v>7900</v>
      </c>
      <c r="C2393" s="103">
        <v>108</v>
      </c>
      <c r="D2393" s="106">
        <v>0.05</v>
      </c>
      <c r="E2393" s="103">
        <f t="shared" si="62"/>
        <v>102.6</v>
      </c>
    </row>
    <row r="2394" spans="1:5" hidden="1">
      <c r="A2394" s="102" t="s">
        <v>7901</v>
      </c>
      <c r="B2394" t="s">
        <v>7902</v>
      </c>
      <c r="C2394" s="103">
        <v>5162</v>
      </c>
      <c r="D2394" s="106">
        <v>0.05</v>
      </c>
      <c r="E2394" s="103">
        <f t="shared" si="62"/>
        <v>4903.8999999999996</v>
      </c>
    </row>
    <row r="2395" spans="1:5" hidden="1">
      <c r="A2395" s="102" t="s">
        <v>7903</v>
      </c>
      <c r="B2395" t="s">
        <v>7904</v>
      </c>
      <c r="C2395" s="103">
        <v>231</v>
      </c>
      <c r="D2395" s="106">
        <v>0.05</v>
      </c>
      <c r="E2395" s="103">
        <f t="shared" si="62"/>
        <v>219.45</v>
      </c>
    </row>
    <row r="2396" spans="1:5" hidden="1">
      <c r="A2396" s="102" t="s">
        <v>7905</v>
      </c>
      <c r="B2396" t="s">
        <v>7906</v>
      </c>
      <c r="C2396" s="103">
        <v>108</v>
      </c>
      <c r="D2396" s="106">
        <v>0.05</v>
      </c>
      <c r="E2396" s="103">
        <f t="shared" si="62"/>
        <v>102.6</v>
      </c>
    </row>
    <row r="2397" spans="1:5" hidden="1">
      <c r="A2397" s="102" t="s">
        <v>7907</v>
      </c>
      <c r="B2397" t="s">
        <v>7908</v>
      </c>
      <c r="C2397" s="103">
        <v>3036</v>
      </c>
      <c r="D2397" s="106">
        <v>0.05</v>
      </c>
      <c r="E2397" s="103">
        <f t="shared" si="62"/>
        <v>2884.2</v>
      </c>
    </row>
    <row r="2398" spans="1:5" hidden="1">
      <c r="A2398" s="102" t="s">
        <v>7909</v>
      </c>
      <c r="B2398" t="s">
        <v>7908</v>
      </c>
      <c r="C2398" s="103">
        <v>3036</v>
      </c>
      <c r="D2398" s="106">
        <v>0.05</v>
      </c>
      <c r="E2398" s="103">
        <f t="shared" si="62"/>
        <v>2884.2</v>
      </c>
    </row>
    <row r="2399" spans="1:5" hidden="1">
      <c r="A2399" s="102" t="s">
        <v>7910</v>
      </c>
      <c r="B2399" t="s">
        <v>7911</v>
      </c>
      <c r="C2399" s="103">
        <v>155</v>
      </c>
      <c r="D2399" s="106">
        <v>0.05</v>
      </c>
      <c r="E2399" s="103">
        <f t="shared" si="62"/>
        <v>147.25</v>
      </c>
    </row>
    <row r="2400" spans="1:5" hidden="1">
      <c r="A2400" s="102" t="s">
        <v>7912</v>
      </c>
      <c r="B2400" t="s">
        <v>7913</v>
      </c>
      <c r="C2400" s="103">
        <v>91</v>
      </c>
      <c r="D2400" s="106">
        <v>0.05</v>
      </c>
      <c r="E2400" s="103">
        <f t="shared" si="62"/>
        <v>86.45</v>
      </c>
    </row>
    <row r="2401" spans="1:5" hidden="1">
      <c r="A2401" s="102" t="s">
        <v>7914</v>
      </c>
      <c r="B2401" t="s">
        <v>7915</v>
      </c>
      <c r="C2401" s="103">
        <v>5957</v>
      </c>
      <c r="D2401" s="106">
        <v>0.05</v>
      </c>
      <c r="E2401" s="103">
        <f t="shared" si="62"/>
        <v>5659.15</v>
      </c>
    </row>
    <row r="2402" spans="1:5" hidden="1">
      <c r="A2402" s="102" t="s">
        <v>7916</v>
      </c>
      <c r="B2402" t="s">
        <v>7917</v>
      </c>
      <c r="C2402" s="103">
        <v>7015</v>
      </c>
      <c r="D2402" s="106">
        <v>0.05</v>
      </c>
      <c r="E2402" s="103">
        <f t="shared" si="62"/>
        <v>6664.25</v>
      </c>
    </row>
    <row r="2403" spans="1:5" hidden="1">
      <c r="A2403" s="102" t="s">
        <v>7918</v>
      </c>
      <c r="B2403" t="s">
        <v>7919</v>
      </c>
      <c r="C2403" s="103">
        <v>7307</v>
      </c>
      <c r="D2403" s="106">
        <v>0.05</v>
      </c>
      <c r="E2403" s="103">
        <f t="shared" si="62"/>
        <v>6941.65</v>
      </c>
    </row>
    <row r="2404" spans="1:5" hidden="1">
      <c r="A2404" s="102" t="s">
        <v>7920</v>
      </c>
      <c r="B2404" t="s">
        <v>7921</v>
      </c>
      <c r="C2404" s="103">
        <v>6427</v>
      </c>
      <c r="D2404" s="106">
        <v>0.05</v>
      </c>
      <c r="E2404" s="103">
        <f t="shared" si="62"/>
        <v>6105.65</v>
      </c>
    </row>
    <row r="2405" spans="1:5" hidden="1">
      <c r="A2405" s="102" t="s">
        <v>7922</v>
      </c>
      <c r="B2405" t="s">
        <v>7923</v>
      </c>
      <c r="C2405" s="103">
        <v>6362</v>
      </c>
      <c r="D2405" s="106">
        <v>0.05</v>
      </c>
      <c r="E2405" s="103">
        <f t="shared" si="62"/>
        <v>6043.9</v>
      </c>
    </row>
    <row r="2406" spans="1:5" hidden="1">
      <c r="A2406" s="102" t="s">
        <v>7924</v>
      </c>
      <c r="B2406" t="s">
        <v>7925</v>
      </c>
      <c r="C2406" s="103">
        <v>6362</v>
      </c>
      <c r="D2406" s="106">
        <v>0.05</v>
      </c>
      <c r="E2406" s="103">
        <f t="shared" si="62"/>
        <v>6043.9</v>
      </c>
    </row>
    <row r="2407" spans="1:5" hidden="1">
      <c r="A2407" s="102" t="s">
        <v>7926</v>
      </c>
      <c r="B2407" t="s">
        <v>7927</v>
      </c>
      <c r="C2407" s="103">
        <v>6362</v>
      </c>
      <c r="D2407" s="106">
        <v>0.05</v>
      </c>
      <c r="E2407" s="103">
        <f t="shared" si="62"/>
        <v>6043.9</v>
      </c>
    </row>
    <row r="2408" spans="1:5" hidden="1">
      <c r="A2408" s="102" t="s">
        <v>7928</v>
      </c>
      <c r="B2408" t="s">
        <v>7929</v>
      </c>
      <c r="C2408" s="103">
        <v>6267</v>
      </c>
      <c r="D2408" s="106">
        <v>0.05</v>
      </c>
      <c r="E2408" s="103">
        <f t="shared" si="62"/>
        <v>5953.65</v>
      </c>
    </row>
    <row r="2409" spans="1:5" hidden="1">
      <c r="A2409" s="102" t="s">
        <v>7930</v>
      </c>
      <c r="B2409" t="s">
        <v>7931</v>
      </c>
      <c r="C2409" s="103">
        <v>6267</v>
      </c>
      <c r="D2409" s="106">
        <v>0.05</v>
      </c>
      <c r="E2409" s="103">
        <f t="shared" si="62"/>
        <v>5953.65</v>
      </c>
    </row>
    <row r="2410" spans="1:5" hidden="1">
      <c r="A2410" s="102" t="s">
        <v>7932</v>
      </c>
      <c r="B2410" t="s">
        <v>7933</v>
      </c>
      <c r="C2410" s="103">
        <v>6267</v>
      </c>
      <c r="D2410" s="106">
        <v>0.05</v>
      </c>
      <c r="E2410" s="103">
        <f t="shared" si="62"/>
        <v>5953.65</v>
      </c>
    </row>
    <row r="2411" spans="1:5" hidden="1">
      <c r="A2411" s="102" t="s">
        <v>7934</v>
      </c>
      <c r="B2411" t="s">
        <v>7935</v>
      </c>
      <c r="C2411" s="103">
        <v>6043</v>
      </c>
      <c r="D2411" s="106">
        <v>0.05</v>
      </c>
      <c r="E2411" s="103">
        <f t="shared" si="62"/>
        <v>5740.8499999999995</v>
      </c>
    </row>
    <row r="2412" spans="1:5" hidden="1">
      <c r="A2412" s="102" t="s">
        <v>7936</v>
      </c>
      <c r="B2412" t="s">
        <v>7937</v>
      </c>
      <c r="C2412" s="103">
        <v>6044</v>
      </c>
      <c r="D2412" s="106">
        <v>0.05</v>
      </c>
      <c r="E2412" s="103">
        <f t="shared" si="62"/>
        <v>5741.8</v>
      </c>
    </row>
    <row r="2413" spans="1:5" hidden="1">
      <c r="A2413" s="102" t="s">
        <v>7938</v>
      </c>
      <c r="B2413" t="s">
        <v>7939</v>
      </c>
      <c r="C2413" s="103">
        <v>6044</v>
      </c>
      <c r="D2413" s="106">
        <v>0.05</v>
      </c>
      <c r="E2413" s="103">
        <f t="shared" si="62"/>
        <v>5741.8</v>
      </c>
    </row>
    <row r="2414" spans="1:5" hidden="1">
      <c r="A2414" s="102" t="s">
        <v>7940</v>
      </c>
      <c r="B2414" t="s">
        <v>7941</v>
      </c>
      <c r="C2414" s="103">
        <v>5050</v>
      </c>
      <c r="D2414" s="106">
        <v>0.05</v>
      </c>
      <c r="E2414" s="103">
        <f t="shared" si="62"/>
        <v>4797.5</v>
      </c>
    </row>
    <row r="2415" spans="1:5" hidden="1">
      <c r="A2415" s="102" t="s">
        <v>7942</v>
      </c>
      <c r="B2415" t="s">
        <v>7943</v>
      </c>
      <c r="C2415" s="103">
        <v>5051</v>
      </c>
      <c r="D2415" s="106">
        <v>0.05</v>
      </c>
      <c r="E2415" s="103">
        <f t="shared" si="62"/>
        <v>4798.45</v>
      </c>
    </row>
    <row r="2416" spans="1:5" hidden="1">
      <c r="A2416" s="102" t="s">
        <v>7944</v>
      </c>
      <c r="B2416" t="s">
        <v>7945</v>
      </c>
      <c r="C2416" s="103">
        <v>5051</v>
      </c>
      <c r="D2416" s="106">
        <v>0.05</v>
      </c>
      <c r="E2416" s="103">
        <f t="shared" si="62"/>
        <v>4798.45</v>
      </c>
    </row>
    <row r="2417" spans="1:5" hidden="1">
      <c r="A2417" s="102" t="s">
        <v>7946</v>
      </c>
      <c r="B2417" t="s">
        <v>7947</v>
      </c>
      <c r="C2417" s="103">
        <v>6331</v>
      </c>
      <c r="D2417" s="106">
        <v>0.05</v>
      </c>
      <c r="E2417" s="103">
        <f t="shared" si="62"/>
        <v>6014.45</v>
      </c>
    </row>
    <row r="2418" spans="1:5" hidden="1">
      <c r="A2418" s="102" t="s">
        <v>7948</v>
      </c>
      <c r="B2418" t="s">
        <v>7949</v>
      </c>
      <c r="C2418" s="103">
        <v>6331</v>
      </c>
      <c r="D2418" s="106">
        <v>0.05</v>
      </c>
      <c r="E2418" s="103">
        <f t="shared" si="62"/>
        <v>6014.45</v>
      </c>
    </row>
    <row r="2419" spans="1:5" hidden="1">
      <c r="A2419" s="102" t="s">
        <v>7950</v>
      </c>
      <c r="B2419" t="s">
        <v>7951</v>
      </c>
      <c r="C2419" s="103">
        <v>6331</v>
      </c>
      <c r="D2419" s="106">
        <v>0.05</v>
      </c>
      <c r="E2419" s="103">
        <f t="shared" si="62"/>
        <v>6014.45</v>
      </c>
    </row>
    <row r="2420" spans="1:5" hidden="1">
      <c r="A2420" s="102" t="s">
        <v>7952</v>
      </c>
      <c r="B2420" t="s">
        <v>7953</v>
      </c>
      <c r="C2420" s="103">
        <v>4048</v>
      </c>
      <c r="D2420" s="106">
        <v>0.05</v>
      </c>
      <c r="E2420" s="103">
        <f t="shared" si="62"/>
        <v>3845.6</v>
      </c>
    </row>
    <row r="2421" spans="1:5" hidden="1">
      <c r="A2421" s="102" t="s">
        <v>7954</v>
      </c>
      <c r="B2421" t="s">
        <v>7955</v>
      </c>
      <c r="C2421" s="103">
        <v>4048</v>
      </c>
      <c r="D2421" s="106">
        <v>0.05</v>
      </c>
      <c r="E2421" s="103">
        <f t="shared" si="62"/>
        <v>3845.6</v>
      </c>
    </row>
    <row r="2422" spans="1:5" hidden="1">
      <c r="A2422" s="102" t="s">
        <v>7956</v>
      </c>
      <c r="B2422" t="s">
        <v>7957</v>
      </c>
      <c r="C2422" s="103">
        <v>6362</v>
      </c>
      <c r="D2422" s="106">
        <v>0.05</v>
      </c>
      <c r="E2422" s="103">
        <f t="shared" si="62"/>
        <v>6043.9</v>
      </c>
    </row>
    <row r="2423" spans="1:5" hidden="1">
      <c r="A2423" s="102" t="s">
        <v>7958</v>
      </c>
      <c r="B2423" t="s">
        <v>7959</v>
      </c>
      <c r="C2423" s="103">
        <v>6362</v>
      </c>
      <c r="D2423" s="106">
        <v>0.05</v>
      </c>
      <c r="E2423" s="103">
        <f t="shared" si="62"/>
        <v>6043.9</v>
      </c>
    </row>
    <row r="2424" spans="1:5" hidden="1">
      <c r="A2424" s="102" t="s">
        <v>7960</v>
      </c>
      <c r="B2424" t="s">
        <v>7961</v>
      </c>
      <c r="C2424" s="103">
        <v>6363</v>
      </c>
      <c r="D2424" s="106">
        <v>0.05</v>
      </c>
      <c r="E2424" s="103">
        <f t="shared" si="62"/>
        <v>6044.8499999999995</v>
      </c>
    </row>
    <row r="2425" spans="1:5" hidden="1">
      <c r="A2425" s="102" t="s">
        <v>7962</v>
      </c>
      <c r="B2425" t="s">
        <v>7963</v>
      </c>
      <c r="C2425" s="103">
        <v>854</v>
      </c>
      <c r="D2425" s="106">
        <v>0.05</v>
      </c>
      <c r="E2425" s="103">
        <f t="shared" ref="E2425:E2446" si="63">C2425*0.95</f>
        <v>811.3</v>
      </c>
    </row>
    <row r="2426" spans="1:5" hidden="1">
      <c r="A2426" s="102" t="s">
        <v>7964</v>
      </c>
      <c r="B2426" t="s">
        <v>7965</v>
      </c>
      <c r="C2426" s="103">
        <v>852</v>
      </c>
      <c r="D2426" s="106">
        <v>0.05</v>
      </c>
      <c r="E2426" s="103">
        <f t="shared" si="63"/>
        <v>809.4</v>
      </c>
    </row>
    <row r="2427" spans="1:5" hidden="1">
      <c r="A2427" s="102" t="s">
        <v>7966</v>
      </c>
      <c r="B2427" t="s">
        <v>7967</v>
      </c>
      <c r="C2427" s="103">
        <v>907</v>
      </c>
      <c r="D2427" s="106">
        <v>0.05</v>
      </c>
      <c r="E2427" s="103">
        <f t="shared" si="63"/>
        <v>861.65</v>
      </c>
    </row>
    <row r="2428" spans="1:5" hidden="1">
      <c r="A2428" s="102" t="s">
        <v>7968</v>
      </c>
      <c r="B2428" t="s">
        <v>7969</v>
      </c>
      <c r="C2428" s="103">
        <v>953</v>
      </c>
      <c r="D2428" s="106">
        <v>0.05</v>
      </c>
      <c r="E2428" s="103">
        <f t="shared" si="63"/>
        <v>905.34999999999991</v>
      </c>
    </row>
    <row r="2429" spans="1:5" hidden="1">
      <c r="A2429" s="102" t="s">
        <v>7970</v>
      </c>
      <c r="B2429" t="s">
        <v>7971</v>
      </c>
      <c r="C2429" s="103">
        <v>467</v>
      </c>
      <c r="D2429" s="106">
        <v>0.05</v>
      </c>
      <c r="E2429" s="103">
        <f t="shared" si="63"/>
        <v>443.65</v>
      </c>
    </row>
    <row r="2430" spans="1:5" hidden="1">
      <c r="A2430" s="102" t="s">
        <v>7972</v>
      </c>
      <c r="B2430" t="s">
        <v>7973</v>
      </c>
      <c r="C2430" s="103">
        <v>805</v>
      </c>
      <c r="D2430" s="106">
        <v>0.05</v>
      </c>
      <c r="E2430" s="103">
        <f t="shared" si="63"/>
        <v>764.75</v>
      </c>
    </row>
    <row r="2431" spans="1:5" hidden="1">
      <c r="A2431" s="102" t="s">
        <v>7974</v>
      </c>
      <c r="B2431" t="s">
        <v>7975</v>
      </c>
      <c r="C2431" s="103">
        <v>7934</v>
      </c>
      <c r="D2431" s="106">
        <v>0.05</v>
      </c>
      <c r="E2431" s="103">
        <f t="shared" si="63"/>
        <v>7537.2999999999993</v>
      </c>
    </row>
    <row r="2432" spans="1:5" hidden="1">
      <c r="A2432" s="102" t="s">
        <v>7976</v>
      </c>
      <c r="B2432" t="s">
        <v>7977</v>
      </c>
      <c r="C2432" s="103">
        <v>7934</v>
      </c>
      <c r="D2432" s="106">
        <v>0.05</v>
      </c>
      <c r="E2432" s="103">
        <f t="shared" si="63"/>
        <v>7537.2999999999993</v>
      </c>
    </row>
    <row r="2433" spans="1:5" hidden="1">
      <c r="A2433" s="102" t="s">
        <v>7978</v>
      </c>
      <c r="B2433" t="s">
        <v>7979</v>
      </c>
      <c r="C2433" s="103">
        <v>8387</v>
      </c>
      <c r="D2433" s="106">
        <v>0.05</v>
      </c>
      <c r="E2433" s="103">
        <f t="shared" si="63"/>
        <v>7967.65</v>
      </c>
    </row>
    <row r="2434" spans="1:5" hidden="1">
      <c r="A2434" s="102" t="s">
        <v>7980</v>
      </c>
      <c r="B2434" t="s">
        <v>7981</v>
      </c>
      <c r="C2434" s="103">
        <v>8415</v>
      </c>
      <c r="D2434" s="106">
        <v>0.05</v>
      </c>
      <c r="E2434" s="103">
        <f t="shared" si="63"/>
        <v>7994.25</v>
      </c>
    </row>
    <row r="2435" spans="1:5" hidden="1">
      <c r="A2435" s="102" t="s">
        <v>7982</v>
      </c>
      <c r="B2435" t="s">
        <v>7983</v>
      </c>
      <c r="C2435" s="103">
        <v>8415</v>
      </c>
      <c r="D2435" s="106">
        <v>0.05</v>
      </c>
      <c r="E2435" s="103">
        <f t="shared" si="63"/>
        <v>7994.25</v>
      </c>
    </row>
    <row r="2436" spans="1:5" hidden="1">
      <c r="A2436" s="102" t="s">
        <v>7984</v>
      </c>
      <c r="B2436" t="s">
        <v>7985</v>
      </c>
      <c r="C2436" s="103">
        <v>8415</v>
      </c>
      <c r="D2436" s="106">
        <v>0.05</v>
      </c>
      <c r="E2436" s="103">
        <f t="shared" si="63"/>
        <v>7994.25</v>
      </c>
    </row>
    <row r="2437" spans="1:5" hidden="1">
      <c r="A2437" s="102" t="s">
        <v>7986</v>
      </c>
      <c r="B2437" t="s">
        <v>7987</v>
      </c>
      <c r="C2437" s="103">
        <v>8406</v>
      </c>
      <c r="D2437" s="106">
        <v>0.05</v>
      </c>
      <c r="E2437" s="103">
        <f t="shared" si="63"/>
        <v>7985.7</v>
      </c>
    </row>
    <row r="2438" spans="1:5" hidden="1">
      <c r="A2438" s="102" t="s">
        <v>7988</v>
      </c>
      <c r="B2438" t="s">
        <v>7989</v>
      </c>
      <c r="C2438" s="103">
        <v>8406</v>
      </c>
      <c r="D2438" s="106">
        <v>0.05</v>
      </c>
      <c r="E2438" s="103">
        <f t="shared" si="63"/>
        <v>7985.7</v>
      </c>
    </row>
    <row r="2439" spans="1:5" hidden="1">
      <c r="A2439" s="102" t="s">
        <v>7990</v>
      </c>
      <c r="B2439" t="s">
        <v>7991</v>
      </c>
      <c r="C2439" s="103">
        <v>8406</v>
      </c>
      <c r="D2439" s="106">
        <v>0.05</v>
      </c>
      <c r="E2439" s="103">
        <f t="shared" si="63"/>
        <v>7985.7</v>
      </c>
    </row>
    <row r="2440" spans="1:5" hidden="1">
      <c r="A2440" s="102" t="s">
        <v>7992</v>
      </c>
      <c r="B2440" t="s">
        <v>7993</v>
      </c>
      <c r="C2440" s="103">
        <v>1238</v>
      </c>
      <c r="D2440" s="106">
        <v>0.05</v>
      </c>
      <c r="E2440" s="103">
        <f t="shared" si="63"/>
        <v>1176.0999999999999</v>
      </c>
    </row>
    <row r="2441" spans="1:5" hidden="1">
      <c r="A2441" s="102" t="s">
        <v>7994</v>
      </c>
      <c r="B2441" t="s">
        <v>7995</v>
      </c>
      <c r="C2441" s="103">
        <v>1652</v>
      </c>
      <c r="D2441" s="106">
        <v>0.05</v>
      </c>
      <c r="E2441" s="103">
        <f t="shared" si="63"/>
        <v>1569.3999999999999</v>
      </c>
    </row>
    <row r="2442" spans="1:5" hidden="1">
      <c r="A2442" s="102" t="s">
        <v>7996</v>
      </c>
      <c r="B2442" t="s">
        <v>7997</v>
      </c>
      <c r="C2442" s="103">
        <v>2166</v>
      </c>
      <c r="D2442" s="106">
        <v>0.05</v>
      </c>
      <c r="E2442" s="103">
        <f t="shared" si="63"/>
        <v>2057.6999999999998</v>
      </c>
    </row>
    <row r="2443" spans="1:5" hidden="1">
      <c r="A2443" s="102" t="s">
        <v>7998</v>
      </c>
      <c r="B2443" t="s">
        <v>7999</v>
      </c>
      <c r="C2443" s="103">
        <v>327</v>
      </c>
      <c r="D2443" s="106">
        <v>0.05</v>
      </c>
      <c r="E2443" s="103">
        <f t="shared" si="63"/>
        <v>310.64999999999998</v>
      </c>
    </row>
    <row r="2444" spans="1:5" hidden="1">
      <c r="A2444" s="102" t="s">
        <v>8000</v>
      </c>
      <c r="B2444" t="s">
        <v>8001</v>
      </c>
      <c r="C2444" s="103">
        <v>327</v>
      </c>
      <c r="D2444" s="106">
        <v>0.05</v>
      </c>
      <c r="E2444" s="103">
        <f t="shared" si="63"/>
        <v>310.64999999999998</v>
      </c>
    </row>
    <row r="2445" spans="1:5" hidden="1">
      <c r="A2445" s="102" t="s">
        <v>8002</v>
      </c>
      <c r="B2445" t="s">
        <v>8003</v>
      </c>
      <c r="C2445" s="103">
        <v>343</v>
      </c>
      <c r="D2445" s="106">
        <v>0.05</v>
      </c>
      <c r="E2445" s="103">
        <f t="shared" si="63"/>
        <v>325.84999999999997</v>
      </c>
    </row>
    <row r="2446" spans="1:5" hidden="1">
      <c r="A2446" s="102" t="s">
        <v>8004</v>
      </c>
      <c r="B2446" t="s">
        <v>8005</v>
      </c>
      <c r="C2446" s="103">
        <v>3479</v>
      </c>
      <c r="D2446" s="106">
        <v>0.05</v>
      </c>
      <c r="E2446" s="103">
        <f t="shared" si="63"/>
        <v>3305.0499999999997</v>
      </c>
    </row>
    <row r="2447" spans="1:5">
      <c r="A2447" s="102" t="s">
        <v>8006</v>
      </c>
      <c r="B2447" t="s">
        <v>8007</v>
      </c>
      <c r="C2447" s="103">
        <v>634</v>
      </c>
      <c r="D2447" s="106">
        <v>0.3</v>
      </c>
      <c r="E2447" s="103">
        <f t="shared" ref="E2447:E2510" si="64">C2447*0.7</f>
        <v>443.79999999999995</v>
      </c>
    </row>
    <row r="2448" spans="1:5">
      <c r="A2448" s="102" t="s">
        <v>8008</v>
      </c>
      <c r="B2448" t="s">
        <v>8009</v>
      </c>
      <c r="C2448" s="103">
        <v>725</v>
      </c>
      <c r="D2448" s="106">
        <v>0.3</v>
      </c>
      <c r="E2448" s="103">
        <f t="shared" si="64"/>
        <v>507.49999999999994</v>
      </c>
    </row>
    <row r="2449" spans="1:5">
      <c r="A2449" s="102" t="s">
        <v>8010</v>
      </c>
      <c r="B2449" t="s">
        <v>8011</v>
      </c>
      <c r="C2449" s="103">
        <v>777</v>
      </c>
      <c r="D2449" s="106">
        <v>0.3</v>
      </c>
      <c r="E2449" s="103">
        <f t="shared" si="64"/>
        <v>543.9</v>
      </c>
    </row>
    <row r="2450" spans="1:5">
      <c r="A2450" s="102" t="s">
        <v>8012</v>
      </c>
      <c r="B2450" t="s">
        <v>8013</v>
      </c>
      <c r="C2450" s="103">
        <v>623</v>
      </c>
      <c r="D2450" s="106">
        <v>0.3</v>
      </c>
      <c r="E2450" s="103">
        <f t="shared" si="64"/>
        <v>436.09999999999997</v>
      </c>
    </row>
    <row r="2451" spans="1:5">
      <c r="A2451" s="102" t="s">
        <v>8014</v>
      </c>
      <c r="B2451" t="s">
        <v>8015</v>
      </c>
      <c r="C2451" s="103">
        <v>706</v>
      </c>
      <c r="D2451" s="106">
        <v>0.3</v>
      </c>
      <c r="E2451" s="103">
        <f t="shared" si="64"/>
        <v>494.2</v>
      </c>
    </row>
    <row r="2452" spans="1:5">
      <c r="A2452" s="102" t="s">
        <v>8016</v>
      </c>
      <c r="B2452" t="s">
        <v>8017</v>
      </c>
      <c r="C2452" s="103">
        <v>790</v>
      </c>
      <c r="D2452" s="106">
        <v>0.3</v>
      </c>
      <c r="E2452" s="103">
        <f t="shared" si="64"/>
        <v>553</v>
      </c>
    </row>
    <row r="2453" spans="1:5">
      <c r="A2453" s="102" t="s">
        <v>8018</v>
      </c>
      <c r="B2453" t="s">
        <v>8019</v>
      </c>
      <c r="C2453" s="103">
        <v>675</v>
      </c>
      <c r="D2453" s="106">
        <v>0.3</v>
      </c>
      <c r="E2453" s="103">
        <f t="shared" si="64"/>
        <v>472.49999999999994</v>
      </c>
    </row>
    <row r="2454" spans="1:5">
      <c r="A2454" s="102" t="s">
        <v>8020</v>
      </c>
      <c r="B2454" t="s">
        <v>8021</v>
      </c>
      <c r="C2454" s="103">
        <v>458</v>
      </c>
      <c r="D2454" s="106">
        <v>0.3</v>
      </c>
      <c r="E2454" s="103">
        <f t="shared" si="64"/>
        <v>320.59999999999997</v>
      </c>
    </row>
    <row r="2455" spans="1:5">
      <c r="A2455" s="102" t="s">
        <v>8022</v>
      </c>
      <c r="B2455" t="s">
        <v>8023</v>
      </c>
      <c r="C2455" s="103">
        <v>553</v>
      </c>
      <c r="D2455" s="106">
        <v>0.3</v>
      </c>
      <c r="E2455" s="103">
        <f t="shared" si="64"/>
        <v>387.09999999999997</v>
      </c>
    </row>
    <row r="2456" spans="1:5">
      <c r="A2456" s="102" t="s">
        <v>8024</v>
      </c>
      <c r="B2456" t="s">
        <v>8025</v>
      </c>
      <c r="C2456" s="103">
        <v>603</v>
      </c>
      <c r="D2456" s="106">
        <v>0.3</v>
      </c>
      <c r="E2456" s="103">
        <f t="shared" si="64"/>
        <v>422.09999999999997</v>
      </c>
    </row>
    <row r="2457" spans="1:5">
      <c r="A2457" s="102" t="s">
        <v>8026</v>
      </c>
      <c r="B2457" t="s">
        <v>8027</v>
      </c>
      <c r="C2457" s="103">
        <v>842</v>
      </c>
      <c r="D2457" s="106">
        <v>0.3</v>
      </c>
      <c r="E2457" s="103">
        <f t="shared" si="64"/>
        <v>589.4</v>
      </c>
    </row>
    <row r="2458" spans="1:5">
      <c r="A2458" s="102" t="s">
        <v>8028</v>
      </c>
      <c r="B2458" t="s">
        <v>8029</v>
      </c>
      <c r="C2458" s="103">
        <v>553</v>
      </c>
      <c r="D2458" s="106">
        <v>0.3</v>
      </c>
      <c r="E2458" s="103">
        <f t="shared" si="64"/>
        <v>387.09999999999997</v>
      </c>
    </row>
    <row r="2459" spans="1:5">
      <c r="A2459" s="102" t="s">
        <v>8030</v>
      </c>
      <c r="B2459" t="s">
        <v>8031</v>
      </c>
      <c r="C2459" s="103">
        <v>866</v>
      </c>
      <c r="D2459" s="106">
        <v>0.3</v>
      </c>
      <c r="E2459" s="103">
        <f t="shared" si="64"/>
        <v>606.19999999999993</v>
      </c>
    </row>
    <row r="2460" spans="1:5">
      <c r="A2460" s="102" t="s">
        <v>8032</v>
      </c>
      <c r="B2460" t="s">
        <v>8033</v>
      </c>
      <c r="C2460" s="103">
        <v>745</v>
      </c>
      <c r="D2460" s="106">
        <v>0.3</v>
      </c>
      <c r="E2460" s="103">
        <f t="shared" si="64"/>
        <v>521.5</v>
      </c>
    </row>
    <row r="2461" spans="1:5">
      <c r="A2461" s="102" t="s">
        <v>8034</v>
      </c>
      <c r="B2461" t="s">
        <v>8035</v>
      </c>
      <c r="C2461" s="103">
        <v>653</v>
      </c>
      <c r="D2461" s="106">
        <v>0.3</v>
      </c>
      <c r="E2461" s="103">
        <f t="shared" si="64"/>
        <v>457.09999999999997</v>
      </c>
    </row>
    <row r="2462" spans="1:5">
      <c r="A2462" s="102" t="s">
        <v>8036</v>
      </c>
      <c r="B2462" t="s">
        <v>8037</v>
      </c>
      <c r="C2462" s="103">
        <v>507</v>
      </c>
      <c r="D2462" s="106">
        <v>0.3</v>
      </c>
      <c r="E2462" s="103">
        <f t="shared" si="64"/>
        <v>354.9</v>
      </c>
    </row>
    <row r="2463" spans="1:5">
      <c r="A2463" s="102" t="s">
        <v>8038</v>
      </c>
      <c r="B2463" t="s">
        <v>8039</v>
      </c>
      <c r="C2463" s="103">
        <v>578</v>
      </c>
      <c r="D2463" s="106">
        <v>0.3</v>
      </c>
      <c r="E2463" s="103">
        <f t="shared" si="64"/>
        <v>404.59999999999997</v>
      </c>
    </row>
    <row r="2464" spans="1:5">
      <c r="A2464" s="102" t="s">
        <v>8040</v>
      </c>
      <c r="B2464" t="s">
        <v>6065</v>
      </c>
      <c r="C2464" s="103">
        <v>256</v>
      </c>
      <c r="D2464" s="106">
        <v>0.3</v>
      </c>
      <c r="E2464" s="103">
        <f t="shared" si="64"/>
        <v>179.2</v>
      </c>
    </row>
    <row r="2465" spans="1:5">
      <c r="A2465" s="102" t="s">
        <v>8041</v>
      </c>
      <c r="B2465" t="s">
        <v>8042</v>
      </c>
      <c r="C2465" s="103">
        <v>440</v>
      </c>
      <c r="D2465" s="106">
        <v>0.3</v>
      </c>
      <c r="E2465" s="103">
        <f t="shared" si="64"/>
        <v>308</v>
      </c>
    </row>
    <row r="2466" spans="1:5">
      <c r="A2466" s="102" t="s">
        <v>8043</v>
      </c>
      <c r="B2466" t="s">
        <v>8044</v>
      </c>
      <c r="C2466" s="103">
        <v>488</v>
      </c>
      <c r="D2466" s="106">
        <v>0.3</v>
      </c>
      <c r="E2466" s="103">
        <f t="shared" si="64"/>
        <v>341.59999999999997</v>
      </c>
    </row>
    <row r="2467" spans="1:5">
      <c r="A2467" s="102" t="s">
        <v>8045</v>
      </c>
      <c r="B2467" t="s">
        <v>8046</v>
      </c>
      <c r="C2467" s="103">
        <v>537</v>
      </c>
      <c r="D2467" s="106">
        <v>0.3</v>
      </c>
      <c r="E2467" s="103">
        <f t="shared" si="64"/>
        <v>375.9</v>
      </c>
    </row>
    <row r="2468" spans="1:5">
      <c r="A2468" s="102" t="s">
        <v>8047</v>
      </c>
      <c r="B2468" t="s">
        <v>8048</v>
      </c>
      <c r="C2468" s="103">
        <v>504</v>
      </c>
      <c r="D2468" s="106">
        <v>0.3</v>
      </c>
      <c r="E2468" s="103">
        <f t="shared" si="64"/>
        <v>352.79999999999995</v>
      </c>
    </row>
    <row r="2469" spans="1:5">
      <c r="A2469" s="102" t="s">
        <v>8049</v>
      </c>
      <c r="B2469" t="s">
        <v>8050</v>
      </c>
      <c r="C2469" s="103">
        <v>566</v>
      </c>
      <c r="D2469" s="106">
        <v>0.3</v>
      </c>
      <c r="E2469" s="103">
        <f t="shared" si="64"/>
        <v>396.2</v>
      </c>
    </row>
    <row r="2470" spans="1:5">
      <c r="A2470" s="102" t="s">
        <v>8051</v>
      </c>
      <c r="B2470" t="s">
        <v>8052</v>
      </c>
      <c r="C2470" s="103">
        <v>531</v>
      </c>
      <c r="D2470" s="106">
        <v>0.3</v>
      </c>
      <c r="E2470" s="103">
        <f t="shared" si="64"/>
        <v>371.7</v>
      </c>
    </row>
    <row r="2471" spans="1:5">
      <c r="A2471" s="102" t="s">
        <v>8053</v>
      </c>
      <c r="B2471" t="s">
        <v>8054</v>
      </c>
      <c r="C2471" s="103">
        <v>617</v>
      </c>
      <c r="D2471" s="106">
        <v>0.3</v>
      </c>
      <c r="E2471" s="103">
        <f t="shared" si="64"/>
        <v>431.9</v>
      </c>
    </row>
    <row r="2472" spans="1:5">
      <c r="A2472" s="102" t="s">
        <v>8055</v>
      </c>
      <c r="B2472" t="s">
        <v>8056</v>
      </c>
      <c r="C2472" s="103">
        <v>321</v>
      </c>
      <c r="D2472" s="106">
        <v>0.3</v>
      </c>
      <c r="E2472" s="103">
        <f t="shared" si="64"/>
        <v>224.7</v>
      </c>
    </row>
    <row r="2473" spans="1:5">
      <c r="A2473" s="102" t="s">
        <v>8057</v>
      </c>
      <c r="B2473" t="s">
        <v>8058</v>
      </c>
      <c r="C2473" s="103">
        <v>453</v>
      </c>
      <c r="D2473" s="106">
        <v>0.3</v>
      </c>
      <c r="E2473" s="103">
        <f t="shared" si="64"/>
        <v>317.09999999999997</v>
      </c>
    </row>
    <row r="2474" spans="1:5">
      <c r="A2474" s="102" t="s">
        <v>8059</v>
      </c>
      <c r="B2474" t="s">
        <v>8060</v>
      </c>
      <c r="C2474" s="103">
        <v>468</v>
      </c>
      <c r="D2474" s="106">
        <v>0.3</v>
      </c>
      <c r="E2474" s="103">
        <f t="shared" si="64"/>
        <v>327.59999999999997</v>
      </c>
    </row>
    <row r="2475" spans="1:5">
      <c r="A2475" s="102" t="s">
        <v>8061</v>
      </c>
      <c r="B2475" t="s">
        <v>8062</v>
      </c>
      <c r="C2475" s="103">
        <v>666</v>
      </c>
      <c r="D2475" s="106">
        <v>0.3</v>
      </c>
      <c r="E2475" s="103">
        <f t="shared" si="64"/>
        <v>466.2</v>
      </c>
    </row>
    <row r="2476" spans="1:5">
      <c r="A2476" s="102" t="s">
        <v>8063</v>
      </c>
      <c r="B2476" t="s">
        <v>8064</v>
      </c>
      <c r="C2476" s="103">
        <v>436</v>
      </c>
      <c r="D2476" s="106">
        <v>0.3</v>
      </c>
      <c r="E2476" s="103">
        <f t="shared" si="64"/>
        <v>305.2</v>
      </c>
    </row>
    <row r="2477" spans="1:5">
      <c r="A2477" s="102" t="s">
        <v>8065</v>
      </c>
      <c r="B2477" t="s">
        <v>8066</v>
      </c>
      <c r="C2477" s="103">
        <v>491</v>
      </c>
      <c r="D2477" s="106">
        <v>0.3</v>
      </c>
      <c r="E2477" s="103">
        <f t="shared" si="64"/>
        <v>343.7</v>
      </c>
    </row>
    <row r="2478" spans="1:5">
      <c r="A2478" s="102" t="s">
        <v>8067</v>
      </c>
      <c r="B2478" t="s">
        <v>8068</v>
      </c>
      <c r="C2478" s="103">
        <v>2319</v>
      </c>
      <c r="D2478" s="106">
        <v>0.3</v>
      </c>
      <c r="E2478" s="103">
        <f t="shared" si="64"/>
        <v>1623.3</v>
      </c>
    </row>
    <row r="2479" spans="1:5">
      <c r="A2479" s="102" t="s">
        <v>8069</v>
      </c>
      <c r="B2479" t="s">
        <v>8070</v>
      </c>
      <c r="C2479" s="103">
        <v>376</v>
      </c>
      <c r="D2479" s="106">
        <v>0.3</v>
      </c>
      <c r="E2479" s="103">
        <f t="shared" si="64"/>
        <v>263.2</v>
      </c>
    </row>
    <row r="2480" spans="1:5">
      <c r="A2480" s="102" t="s">
        <v>8071</v>
      </c>
      <c r="B2480" t="s">
        <v>8072</v>
      </c>
      <c r="C2480" s="103">
        <v>547</v>
      </c>
      <c r="D2480" s="106">
        <v>0.3</v>
      </c>
      <c r="E2480" s="103">
        <f t="shared" si="64"/>
        <v>382.9</v>
      </c>
    </row>
    <row r="2481" spans="1:5">
      <c r="A2481" s="102" t="s">
        <v>8073</v>
      </c>
      <c r="B2481" t="s">
        <v>8074</v>
      </c>
      <c r="C2481" s="103">
        <v>619</v>
      </c>
      <c r="D2481" s="106">
        <v>0.3</v>
      </c>
      <c r="E2481" s="103">
        <f t="shared" si="64"/>
        <v>433.29999999999995</v>
      </c>
    </row>
    <row r="2482" spans="1:5">
      <c r="A2482" s="102" t="s">
        <v>8075</v>
      </c>
      <c r="B2482" t="s">
        <v>8076</v>
      </c>
      <c r="C2482" s="103">
        <v>706</v>
      </c>
      <c r="D2482" s="106">
        <v>0.3</v>
      </c>
      <c r="E2482" s="103">
        <f t="shared" si="64"/>
        <v>494.2</v>
      </c>
    </row>
    <row r="2483" spans="1:5">
      <c r="A2483" s="102" t="s">
        <v>8077</v>
      </c>
      <c r="B2483" t="s">
        <v>8078</v>
      </c>
      <c r="C2483" s="103">
        <v>519</v>
      </c>
      <c r="D2483" s="106">
        <v>0.3</v>
      </c>
      <c r="E2483" s="103">
        <f t="shared" si="64"/>
        <v>363.29999999999995</v>
      </c>
    </row>
    <row r="2484" spans="1:5">
      <c r="A2484" s="102" t="s">
        <v>8079</v>
      </c>
      <c r="B2484" t="s">
        <v>8080</v>
      </c>
      <c r="C2484" s="103">
        <v>588</v>
      </c>
      <c r="D2484" s="106">
        <v>0.3</v>
      </c>
      <c r="E2484" s="103">
        <f t="shared" si="64"/>
        <v>411.59999999999997</v>
      </c>
    </row>
    <row r="2485" spans="1:5">
      <c r="A2485" s="102" t="s">
        <v>8081</v>
      </c>
      <c r="B2485" t="s">
        <v>8082</v>
      </c>
      <c r="C2485" s="103">
        <v>663</v>
      </c>
      <c r="D2485" s="106">
        <v>0.3</v>
      </c>
      <c r="E2485" s="103">
        <f t="shared" si="64"/>
        <v>464.09999999999997</v>
      </c>
    </row>
    <row r="2486" spans="1:5">
      <c r="A2486" s="102" t="s">
        <v>8083</v>
      </c>
      <c r="B2486" t="s">
        <v>8084</v>
      </c>
      <c r="C2486" s="103">
        <v>224</v>
      </c>
      <c r="D2486" s="106">
        <v>0.3</v>
      </c>
      <c r="E2486" s="103">
        <f t="shared" si="64"/>
        <v>156.79999999999998</v>
      </c>
    </row>
    <row r="2487" spans="1:5">
      <c r="A2487" s="102" t="s">
        <v>8085</v>
      </c>
      <c r="B2487" t="s">
        <v>8086</v>
      </c>
      <c r="C2487" s="103">
        <v>254</v>
      </c>
      <c r="D2487" s="106">
        <v>0.3</v>
      </c>
      <c r="E2487" s="103">
        <f t="shared" si="64"/>
        <v>177.79999999999998</v>
      </c>
    </row>
    <row r="2488" spans="1:5">
      <c r="A2488" s="102" t="s">
        <v>8087</v>
      </c>
      <c r="B2488" t="s">
        <v>8088</v>
      </c>
      <c r="C2488" s="103">
        <v>289</v>
      </c>
      <c r="D2488" s="106">
        <v>0.3</v>
      </c>
      <c r="E2488" s="103">
        <f t="shared" si="64"/>
        <v>202.29999999999998</v>
      </c>
    </row>
    <row r="2489" spans="1:5">
      <c r="A2489" s="102" t="s">
        <v>8089</v>
      </c>
      <c r="B2489" t="s">
        <v>8090</v>
      </c>
      <c r="C2489" s="103">
        <v>329</v>
      </c>
      <c r="D2489" s="106">
        <v>0.3</v>
      </c>
      <c r="E2489" s="103">
        <f t="shared" si="64"/>
        <v>230.29999999999998</v>
      </c>
    </row>
    <row r="2490" spans="1:5">
      <c r="A2490" s="102" t="s">
        <v>8091</v>
      </c>
      <c r="B2490" t="s">
        <v>8092</v>
      </c>
      <c r="C2490" s="103">
        <v>369</v>
      </c>
      <c r="D2490" s="106">
        <v>0.3</v>
      </c>
      <c r="E2490" s="103">
        <f t="shared" si="64"/>
        <v>258.3</v>
      </c>
    </row>
    <row r="2491" spans="1:5">
      <c r="A2491" s="102" t="s">
        <v>8093</v>
      </c>
      <c r="B2491" t="s">
        <v>8094</v>
      </c>
      <c r="C2491" s="103">
        <v>426</v>
      </c>
      <c r="D2491" s="106">
        <v>0.3</v>
      </c>
      <c r="E2491" s="103">
        <f t="shared" si="64"/>
        <v>298.2</v>
      </c>
    </row>
    <row r="2492" spans="1:5">
      <c r="A2492" s="102" t="s">
        <v>8095</v>
      </c>
      <c r="B2492" t="s">
        <v>8096</v>
      </c>
      <c r="C2492" s="103">
        <v>483</v>
      </c>
      <c r="D2492" s="106">
        <v>0.3</v>
      </c>
      <c r="E2492" s="103">
        <f t="shared" si="64"/>
        <v>338.09999999999997</v>
      </c>
    </row>
    <row r="2493" spans="1:5">
      <c r="A2493" s="102" t="s">
        <v>8097</v>
      </c>
      <c r="B2493" t="s">
        <v>8098</v>
      </c>
      <c r="C2493" s="103">
        <v>494</v>
      </c>
      <c r="D2493" s="106">
        <v>0.3</v>
      </c>
      <c r="E2493" s="103">
        <f t="shared" si="64"/>
        <v>345.79999999999995</v>
      </c>
    </row>
    <row r="2494" spans="1:5">
      <c r="A2494" s="102" t="s">
        <v>8099</v>
      </c>
      <c r="B2494" t="s">
        <v>8100</v>
      </c>
      <c r="C2494" s="103">
        <v>538</v>
      </c>
      <c r="D2494" s="106">
        <v>0.3</v>
      </c>
      <c r="E2494" s="103">
        <f t="shared" si="64"/>
        <v>376.59999999999997</v>
      </c>
    </row>
    <row r="2495" spans="1:5">
      <c r="A2495" s="102" t="s">
        <v>8101</v>
      </c>
      <c r="B2495" t="s">
        <v>8102</v>
      </c>
      <c r="C2495" s="103">
        <v>553</v>
      </c>
      <c r="D2495" s="106">
        <v>0.3</v>
      </c>
      <c r="E2495" s="103">
        <f t="shared" si="64"/>
        <v>387.09999999999997</v>
      </c>
    </row>
    <row r="2496" spans="1:5">
      <c r="A2496" s="102" t="s">
        <v>8103</v>
      </c>
      <c r="B2496" t="s">
        <v>8104</v>
      </c>
      <c r="C2496" s="103">
        <v>612</v>
      </c>
      <c r="D2496" s="106">
        <v>0.3</v>
      </c>
      <c r="E2496" s="103">
        <f t="shared" si="64"/>
        <v>428.4</v>
      </c>
    </row>
    <row r="2497" spans="1:5">
      <c r="A2497" s="102" t="s">
        <v>8105</v>
      </c>
      <c r="B2497" t="s">
        <v>8106</v>
      </c>
      <c r="C2497" s="103">
        <v>654</v>
      </c>
      <c r="D2497" s="106">
        <v>0.3</v>
      </c>
      <c r="E2497" s="103">
        <f t="shared" si="64"/>
        <v>457.79999999999995</v>
      </c>
    </row>
    <row r="2498" spans="1:5">
      <c r="A2498" s="102" t="s">
        <v>8107</v>
      </c>
      <c r="B2498" t="s">
        <v>8108</v>
      </c>
      <c r="C2498" s="103">
        <v>699</v>
      </c>
      <c r="D2498" s="106">
        <v>0.3</v>
      </c>
      <c r="E2498" s="103">
        <f t="shared" si="64"/>
        <v>489.29999999999995</v>
      </c>
    </row>
    <row r="2499" spans="1:5">
      <c r="A2499" s="102" t="s">
        <v>8109</v>
      </c>
      <c r="B2499" t="s">
        <v>6415</v>
      </c>
      <c r="C2499" s="103">
        <v>174</v>
      </c>
      <c r="D2499" s="106">
        <v>0.3</v>
      </c>
      <c r="E2499" s="103">
        <f t="shared" si="64"/>
        <v>121.8</v>
      </c>
    </row>
    <row r="2500" spans="1:5">
      <c r="A2500" s="102" t="s">
        <v>8110</v>
      </c>
      <c r="B2500" t="s">
        <v>8111</v>
      </c>
      <c r="C2500" s="103">
        <v>762</v>
      </c>
      <c r="D2500" s="106">
        <v>0.3</v>
      </c>
      <c r="E2500" s="103">
        <f t="shared" si="64"/>
        <v>533.4</v>
      </c>
    </row>
    <row r="2501" spans="1:5">
      <c r="A2501" s="102" t="s">
        <v>8112</v>
      </c>
      <c r="B2501" t="s">
        <v>8113</v>
      </c>
      <c r="C2501" s="103">
        <v>14389</v>
      </c>
      <c r="D2501" s="106">
        <v>0.3</v>
      </c>
      <c r="E2501" s="103">
        <f t="shared" si="64"/>
        <v>10072.299999999999</v>
      </c>
    </row>
    <row r="2502" spans="1:5">
      <c r="A2502" s="102" t="s">
        <v>8114</v>
      </c>
      <c r="B2502" t="s">
        <v>8115</v>
      </c>
      <c r="C2502" s="103">
        <v>18093</v>
      </c>
      <c r="D2502" s="106">
        <v>0.3</v>
      </c>
      <c r="E2502" s="103">
        <f t="shared" si="64"/>
        <v>12665.099999999999</v>
      </c>
    </row>
    <row r="2503" spans="1:5">
      <c r="A2503" s="102" t="s">
        <v>8116</v>
      </c>
      <c r="B2503" t="s">
        <v>8117</v>
      </c>
      <c r="C2503" s="103">
        <v>25151</v>
      </c>
      <c r="D2503" s="106">
        <v>0.3</v>
      </c>
      <c r="E2503" s="103">
        <f t="shared" si="64"/>
        <v>17605.699999999997</v>
      </c>
    </row>
    <row r="2504" spans="1:5">
      <c r="A2504" s="102" t="s">
        <v>8118</v>
      </c>
      <c r="B2504" t="s">
        <v>8119</v>
      </c>
      <c r="C2504" s="103">
        <v>55892</v>
      </c>
      <c r="D2504" s="106">
        <v>0.3</v>
      </c>
      <c r="E2504" s="103">
        <f t="shared" si="64"/>
        <v>39124.399999999994</v>
      </c>
    </row>
    <row r="2505" spans="1:5">
      <c r="A2505" s="102" t="s">
        <v>8120</v>
      </c>
      <c r="B2505" t="s">
        <v>8121</v>
      </c>
      <c r="C2505" s="103">
        <v>83592</v>
      </c>
      <c r="D2505" s="106">
        <v>0.3</v>
      </c>
      <c r="E2505" s="103">
        <f t="shared" si="64"/>
        <v>58514.399999999994</v>
      </c>
    </row>
    <row r="2506" spans="1:5">
      <c r="A2506" s="102" t="s">
        <v>8122</v>
      </c>
      <c r="B2506" t="s">
        <v>8123</v>
      </c>
      <c r="C2506" s="103">
        <v>53636</v>
      </c>
      <c r="D2506" s="106">
        <v>0.3</v>
      </c>
      <c r="E2506" s="103">
        <f t="shared" si="64"/>
        <v>37545.199999999997</v>
      </c>
    </row>
    <row r="2507" spans="1:5">
      <c r="A2507" s="102" t="s">
        <v>8124</v>
      </c>
      <c r="B2507" t="s">
        <v>6807</v>
      </c>
      <c r="C2507" s="103">
        <v>6762</v>
      </c>
      <c r="D2507" s="106">
        <v>0.3</v>
      </c>
      <c r="E2507" s="103">
        <f t="shared" si="64"/>
        <v>4733.3999999999996</v>
      </c>
    </row>
    <row r="2508" spans="1:5">
      <c r="A2508" s="102" t="s">
        <v>8125</v>
      </c>
      <c r="B2508" t="s">
        <v>6916</v>
      </c>
      <c r="C2508" s="103">
        <v>8078</v>
      </c>
      <c r="D2508" s="106">
        <v>0.3</v>
      </c>
      <c r="E2508" s="103">
        <f t="shared" si="64"/>
        <v>5654.5999999999995</v>
      </c>
    </row>
    <row r="2509" spans="1:5">
      <c r="A2509" s="102" t="s">
        <v>8126</v>
      </c>
      <c r="B2509" t="s">
        <v>8127</v>
      </c>
      <c r="C2509" s="103">
        <v>13273</v>
      </c>
      <c r="D2509" s="106">
        <v>0.3</v>
      </c>
      <c r="E2509" s="103">
        <f t="shared" si="64"/>
        <v>9291.0999999999985</v>
      </c>
    </row>
    <row r="2510" spans="1:5">
      <c r="A2510" s="102" t="s">
        <v>8128</v>
      </c>
      <c r="B2510" t="s">
        <v>6918</v>
      </c>
      <c r="C2510" s="103">
        <v>20016</v>
      </c>
      <c r="D2510" s="106">
        <v>0.3</v>
      </c>
      <c r="E2510" s="103">
        <f t="shared" si="64"/>
        <v>14011.199999999999</v>
      </c>
    </row>
    <row r="2511" spans="1:5">
      <c r="A2511" s="102" t="s">
        <v>8129</v>
      </c>
      <c r="B2511" t="s">
        <v>6920</v>
      </c>
      <c r="C2511" s="103">
        <v>22790</v>
      </c>
      <c r="D2511" s="106">
        <v>0.3</v>
      </c>
      <c r="E2511" s="103">
        <f t="shared" ref="E2511:E2533" si="65">C2511*0.7</f>
        <v>15952.999999999998</v>
      </c>
    </row>
    <row r="2512" spans="1:5">
      <c r="A2512" s="102" t="s">
        <v>8130</v>
      </c>
      <c r="B2512" t="s">
        <v>6921</v>
      </c>
      <c r="C2512" s="103">
        <v>13273</v>
      </c>
      <c r="D2512" s="106">
        <v>0.3</v>
      </c>
      <c r="E2512" s="103">
        <f t="shared" si="65"/>
        <v>9291.0999999999985</v>
      </c>
    </row>
    <row r="2513" spans="1:5">
      <c r="A2513" s="102" t="s">
        <v>8131</v>
      </c>
      <c r="B2513" t="s">
        <v>6922</v>
      </c>
      <c r="C2513" s="103">
        <v>20016</v>
      </c>
      <c r="D2513" s="106">
        <v>0.3</v>
      </c>
      <c r="E2513" s="103">
        <f t="shared" si="65"/>
        <v>14011.199999999999</v>
      </c>
    </row>
    <row r="2514" spans="1:5">
      <c r="A2514" s="102" t="s">
        <v>8132</v>
      </c>
      <c r="B2514" t="s">
        <v>8133</v>
      </c>
      <c r="C2514" s="103">
        <v>631</v>
      </c>
      <c r="D2514" s="106">
        <v>0.3</v>
      </c>
      <c r="E2514" s="103">
        <f t="shared" si="65"/>
        <v>441.7</v>
      </c>
    </row>
    <row r="2515" spans="1:5">
      <c r="A2515" s="102" t="s">
        <v>8134</v>
      </c>
      <c r="B2515" t="s">
        <v>8135</v>
      </c>
      <c r="C2515" s="103">
        <v>711</v>
      </c>
      <c r="D2515" s="106">
        <v>0.3</v>
      </c>
      <c r="E2515" s="103">
        <f t="shared" si="65"/>
        <v>497.7</v>
      </c>
    </row>
    <row r="2516" spans="1:5">
      <c r="A2516" s="102" t="s">
        <v>8136</v>
      </c>
      <c r="B2516" t="s">
        <v>8137</v>
      </c>
      <c r="C2516" s="103">
        <v>468</v>
      </c>
      <c r="D2516" s="106">
        <v>0.3</v>
      </c>
      <c r="E2516" s="103">
        <f t="shared" si="65"/>
        <v>327.59999999999997</v>
      </c>
    </row>
    <row r="2517" spans="1:5">
      <c r="A2517" s="102" t="s">
        <v>8138</v>
      </c>
      <c r="B2517" t="s">
        <v>8139</v>
      </c>
      <c r="C2517" s="103">
        <v>602</v>
      </c>
      <c r="D2517" s="106">
        <v>0.3</v>
      </c>
      <c r="E2517" s="103">
        <f t="shared" si="65"/>
        <v>421.4</v>
      </c>
    </row>
    <row r="2518" spans="1:5">
      <c r="A2518" s="102" t="s">
        <v>8140</v>
      </c>
      <c r="B2518" t="s">
        <v>8141</v>
      </c>
      <c r="C2518" s="103">
        <v>580</v>
      </c>
      <c r="D2518" s="106">
        <v>0.3</v>
      </c>
      <c r="E2518" s="103">
        <f t="shared" si="65"/>
        <v>406</v>
      </c>
    </row>
    <row r="2519" spans="1:5">
      <c r="A2519" s="102" t="s">
        <v>8142</v>
      </c>
      <c r="B2519" t="s">
        <v>8143</v>
      </c>
      <c r="C2519" s="103">
        <v>660</v>
      </c>
      <c r="D2519" s="106">
        <v>0.3</v>
      </c>
      <c r="E2519" s="103">
        <f t="shared" si="65"/>
        <v>461.99999999999994</v>
      </c>
    </row>
    <row r="2520" spans="1:5">
      <c r="A2520" s="102" t="s">
        <v>8144</v>
      </c>
      <c r="B2520" t="s">
        <v>8145</v>
      </c>
      <c r="C2520" s="103">
        <v>777</v>
      </c>
      <c r="D2520" s="106">
        <v>0.3</v>
      </c>
      <c r="E2520" s="103">
        <f t="shared" si="65"/>
        <v>543.9</v>
      </c>
    </row>
    <row r="2521" spans="1:5">
      <c r="A2521" s="102" t="s">
        <v>8146</v>
      </c>
      <c r="B2521" t="s">
        <v>8147</v>
      </c>
      <c r="C2521" s="103">
        <v>330</v>
      </c>
      <c r="D2521" s="106">
        <v>0.3</v>
      </c>
      <c r="E2521" s="103">
        <f t="shared" si="65"/>
        <v>230.99999999999997</v>
      </c>
    </row>
    <row r="2522" spans="1:5">
      <c r="A2522" s="102" t="s">
        <v>8148</v>
      </c>
      <c r="B2522" t="s">
        <v>8149</v>
      </c>
      <c r="C2522" s="103">
        <v>384</v>
      </c>
      <c r="D2522" s="106">
        <v>0.3</v>
      </c>
      <c r="E2522" s="103">
        <f t="shared" si="65"/>
        <v>268.79999999999995</v>
      </c>
    </row>
    <row r="2523" spans="1:5">
      <c r="A2523" s="102" t="s">
        <v>8150</v>
      </c>
      <c r="B2523" t="s">
        <v>8151</v>
      </c>
      <c r="C2523" s="103">
        <v>429</v>
      </c>
      <c r="D2523" s="106">
        <v>0.3</v>
      </c>
      <c r="E2523" s="103">
        <f t="shared" si="65"/>
        <v>300.29999999999995</v>
      </c>
    </row>
    <row r="2524" spans="1:5">
      <c r="A2524" s="102" t="s">
        <v>8152</v>
      </c>
      <c r="B2524" t="s">
        <v>8090</v>
      </c>
      <c r="C2524" s="103">
        <v>337</v>
      </c>
      <c r="D2524" s="106">
        <v>0.3</v>
      </c>
      <c r="E2524" s="103">
        <f t="shared" si="65"/>
        <v>235.89999999999998</v>
      </c>
    </row>
    <row r="2525" spans="1:5">
      <c r="A2525" s="102" t="s">
        <v>8153</v>
      </c>
      <c r="B2525" t="s">
        <v>8092</v>
      </c>
      <c r="C2525" s="103">
        <v>376</v>
      </c>
      <c r="D2525" s="106">
        <v>0.3</v>
      </c>
      <c r="E2525" s="103">
        <f t="shared" si="65"/>
        <v>263.2</v>
      </c>
    </row>
    <row r="2526" spans="1:5">
      <c r="A2526" s="102" t="s">
        <v>8154</v>
      </c>
      <c r="B2526" t="s">
        <v>8094</v>
      </c>
      <c r="C2526" s="103">
        <v>422</v>
      </c>
      <c r="D2526" s="106">
        <v>0.3</v>
      </c>
      <c r="E2526" s="103">
        <f t="shared" si="65"/>
        <v>295.39999999999998</v>
      </c>
    </row>
    <row r="2527" spans="1:5">
      <c r="A2527" s="102" t="s">
        <v>8155</v>
      </c>
      <c r="B2527" t="s">
        <v>8096</v>
      </c>
      <c r="C2527" s="103">
        <v>457</v>
      </c>
      <c r="D2527" s="106">
        <v>0.3</v>
      </c>
      <c r="E2527" s="103">
        <f t="shared" si="65"/>
        <v>319.89999999999998</v>
      </c>
    </row>
    <row r="2528" spans="1:5">
      <c r="A2528" s="102" t="s">
        <v>8156</v>
      </c>
      <c r="B2528" t="s">
        <v>8098</v>
      </c>
      <c r="C2528" s="103">
        <v>584</v>
      </c>
      <c r="D2528" s="106">
        <v>0.3</v>
      </c>
      <c r="E2528" s="103">
        <f t="shared" si="65"/>
        <v>408.79999999999995</v>
      </c>
    </row>
    <row r="2529" spans="1:5">
      <c r="A2529" s="102" t="s">
        <v>8157</v>
      </c>
      <c r="B2529" t="s">
        <v>8100</v>
      </c>
      <c r="C2529" s="103">
        <v>570</v>
      </c>
      <c r="D2529" s="106">
        <v>0.3</v>
      </c>
      <c r="E2529" s="103">
        <f t="shared" si="65"/>
        <v>399</v>
      </c>
    </row>
    <row r="2530" spans="1:5">
      <c r="A2530" s="102" t="s">
        <v>8158</v>
      </c>
      <c r="B2530" t="s">
        <v>8102</v>
      </c>
      <c r="C2530" s="103">
        <v>618</v>
      </c>
      <c r="D2530" s="106">
        <v>0.3</v>
      </c>
      <c r="E2530" s="103">
        <f t="shared" si="65"/>
        <v>432.59999999999997</v>
      </c>
    </row>
    <row r="2531" spans="1:5">
      <c r="A2531" s="102" t="s">
        <v>8159</v>
      </c>
      <c r="B2531" t="s">
        <v>8104</v>
      </c>
      <c r="C2531" s="103">
        <v>648</v>
      </c>
      <c r="D2531" s="106">
        <v>0.3</v>
      </c>
      <c r="E2531" s="103">
        <f t="shared" si="65"/>
        <v>453.59999999999997</v>
      </c>
    </row>
    <row r="2532" spans="1:5">
      <c r="A2532" s="102" t="s">
        <v>8160</v>
      </c>
      <c r="B2532" t="s">
        <v>8106</v>
      </c>
      <c r="C2532" s="103">
        <v>693</v>
      </c>
      <c r="D2532" s="106">
        <v>0.3</v>
      </c>
      <c r="E2532" s="103">
        <f t="shared" si="65"/>
        <v>485.09999999999997</v>
      </c>
    </row>
    <row r="2533" spans="1:5">
      <c r="A2533" s="102" t="s">
        <v>8161</v>
      </c>
      <c r="B2533" t="s">
        <v>8108</v>
      </c>
      <c r="C2533" s="103">
        <v>767</v>
      </c>
      <c r="D2533" s="106">
        <v>0.3</v>
      </c>
      <c r="E2533" s="103">
        <f t="shared" si="65"/>
        <v>536.9</v>
      </c>
    </row>
    <row r="2534" spans="1:5" hidden="1">
      <c r="A2534" s="102" t="s">
        <v>8162</v>
      </c>
      <c r="B2534" t="s">
        <v>6926</v>
      </c>
      <c r="C2534" s="103">
        <v>2200</v>
      </c>
      <c r="D2534" s="106">
        <v>0.02</v>
      </c>
      <c r="E2534" s="103">
        <f>C2534*0.98</f>
        <v>2156</v>
      </c>
    </row>
    <row r="2535" spans="1:5" hidden="1">
      <c r="A2535" s="102" t="s">
        <v>8163</v>
      </c>
      <c r="B2535" t="s">
        <v>6927</v>
      </c>
      <c r="C2535" s="103">
        <v>2406</v>
      </c>
      <c r="D2535" s="106">
        <v>0.02</v>
      </c>
      <c r="E2535" s="103">
        <f t="shared" ref="E2535:E2577" si="66">C2535*0.98</f>
        <v>2357.88</v>
      </c>
    </row>
    <row r="2536" spans="1:5" hidden="1">
      <c r="A2536" s="102" t="s">
        <v>8164</v>
      </c>
      <c r="B2536" t="s">
        <v>8165</v>
      </c>
      <c r="C2536" s="103">
        <v>2170</v>
      </c>
      <c r="D2536" s="106">
        <v>0.02</v>
      </c>
      <c r="E2536" s="103">
        <f t="shared" si="66"/>
        <v>2126.6</v>
      </c>
    </row>
    <row r="2537" spans="1:5" hidden="1">
      <c r="A2537" s="102" t="s">
        <v>8166</v>
      </c>
      <c r="B2537" t="s">
        <v>6929</v>
      </c>
      <c r="C2537" s="103">
        <v>2412</v>
      </c>
      <c r="D2537" s="106">
        <v>0.02</v>
      </c>
      <c r="E2537" s="103">
        <f t="shared" si="66"/>
        <v>2363.7599999999998</v>
      </c>
    </row>
    <row r="2538" spans="1:5" hidden="1">
      <c r="A2538" s="102" t="s">
        <v>8167</v>
      </c>
      <c r="B2538" t="s">
        <v>8168</v>
      </c>
      <c r="C2538" s="103">
        <v>1063</v>
      </c>
      <c r="D2538" s="106">
        <v>0.02</v>
      </c>
      <c r="E2538" s="103">
        <f t="shared" si="66"/>
        <v>1041.74</v>
      </c>
    </row>
    <row r="2539" spans="1:5" hidden="1">
      <c r="A2539" s="102" t="s">
        <v>8169</v>
      </c>
      <c r="B2539" t="s">
        <v>6931</v>
      </c>
      <c r="C2539" s="103">
        <v>1115</v>
      </c>
      <c r="D2539" s="106">
        <v>0.02</v>
      </c>
      <c r="E2539" s="103">
        <f t="shared" si="66"/>
        <v>1092.7</v>
      </c>
    </row>
    <row r="2540" spans="1:5" hidden="1">
      <c r="A2540" s="102" t="s">
        <v>8170</v>
      </c>
      <c r="B2540" t="s">
        <v>6932</v>
      </c>
      <c r="C2540" s="103">
        <v>1039</v>
      </c>
      <c r="D2540" s="106">
        <v>0.02</v>
      </c>
      <c r="E2540" s="103">
        <f t="shared" si="66"/>
        <v>1018.22</v>
      </c>
    </row>
    <row r="2541" spans="1:5" hidden="1">
      <c r="A2541" s="102" t="s">
        <v>8171</v>
      </c>
      <c r="B2541" t="s">
        <v>6933</v>
      </c>
      <c r="C2541" s="103">
        <v>1109</v>
      </c>
      <c r="D2541" s="106">
        <v>0.02</v>
      </c>
      <c r="E2541" s="103">
        <f t="shared" si="66"/>
        <v>1086.82</v>
      </c>
    </row>
    <row r="2542" spans="1:5" hidden="1">
      <c r="A2542" s="102" t="s">
        <v>8172</v>
      </c>
      <c r="B2542" t="s">
        <v>6982</v>
      </c>
      <c r="C2542" s="103">
        <v>2179</v>
      </c>
      <c r="D2542" s="106">
        <v>0.02</v>
      </c>
      <c r="E2542" s="103">
        <f t="shared" si="66"/>
        <v>2135.42</v>
      </c>
    </row>
    <row r="2543" spans="1:5" hidden="1">
      <c r="A2543" s="102" t="s">
        <v>8173</v>
      </c>
      <c r="B2543" t="s">
        <v>6983</v>
      </c>
      <c r="C2543" s="103">
        <v>2426</v>
      </c>
      <c r="D2543" s="106">
        <v>0.02</v>
      </c>
      <c r="E2543" s="103">
        <f t="shared" si="66"/>
        <v>2377.48</v>
      </c>
    </row>
    <row r="2544" spans="1:5" hidden="1">
      <c r="A2544" s="102" t="s">
        <v>8174</v>
      </c>
      <c r="B2544" t="s">
        <v>8175</v>
      </c>
      <c r="C2544" s="103">
        <v>1053</v>
      </c>
      <c r="D2544" s="106">
        <v>0.02</v>
      </c>
      <c r="E2544" s="103">
        <f t="shared" si="66"/>
        <v>1031.94</v>
      </c>
    </row>
    <row r="2545" spans="1:5" hidden="1">
      <c r="A2545" s="102" t="s">
        <v>8176</v>
      </c>
      <c r="B2545" t="s">
        <v>8177</v>
      </c>
      <c r="C2545" s="103">
        <v>1129</v>
      </c>
      <c r="D2545" s="106">
        <v>0.02</v>
      </c>
      <c r="E2545" s="103">
        <f t="shared" si="66"/>
        <v>1106.42</v>
      </c>
    </row>
    <row r="2546" spans="1:5" hidden="1">
      <c r="A2546" s="102" t="s">
        <v>8178</v>
      </c>
      <c r="B2546" t="s">
        <v>6985</v>
      </c>
      <c r="C2546" s="103">
        <v>2170</v>
      </c>
      <c r="D2546" s="106">
        <v>0.02</v>
      </c>
      <c r="E2546" s="103">
        <f t="shared" si="66"/>
        <v>2126.6</v>
      </c>
    </row>
    <row r="2547" spans="1:5" hidden="1">
      <c r="A2547" s="102" t="s">
        <v>8179</v>
      </c>
      <c r="B2547" t="s">
        <v>6986</v>
      </c>
      <c r="C2547" s="103">
        <v>2402</v>
      </c>
      <c r="D2547" s="106">
        <v>0.02</v>
      </c>
      <c r="E2547" s="103">
        <f t="shared" si="66"/>
        <v>2353.96</v>
      </c>
    </row>
    <row r="2548" spans="1:5" hidden="1">
      <c r="A2548" s="102" t="s">
        <v>8180</v>
      </c>
      <c r="B2548" t="s">
        <v>6987</v>
      </c>
      <c r="C2548" s="103">
        <v>1035</v>
      </c>
      <c r="D2548" s="106">
        <v>0.02</v>
      </c>
      <c r="E2548" s="103">
        <f t="shared" si="66"/>
        <v>1014.3</v>
      </c>
    </row>
    <row r="2549" spans="1:5" hidden="1">
      <c r="A2549" s="102" t="s">
        <v>8181</v>
      </c>
      <c r="B2549" t="s">
        <v>6988</v>
      </c>
      <c r="C2549" s="103">
        <v>1101</v>
      </c>
      <c r="D2549" s="106">
        <v>0.02</v>
      </c>
      <c r="E2549" s="103">
        <f t="shared" si="66"/>
        <v>1078.98</v>
      </c>
    </row>
    <row r="2550" spans="1:5" hidden="1">
      <c r="A2550" s="102" t="s">
        <v>8182</v>
      </c>
      <c r="B2550" t="s">
        <v>8183</v>
      </c>
      <c r="C2550" s="103">
        <v>902</v>
      </c>
      <c r="D2550" s="106">
        <v>0.02</v>
      </c>
      <c r="E2550" s="103">
        <f t="shared" si="66"/>
        <v>883.96</v>
      </c>
    </row>
    <row r="2551" spans="1:5" hidden="1">
      <c r="A2551" s="102" t="s">
        <v>8184</v>
      </c>
      <c r="B2551" t="s">
        <v>8185</v>
      </c>
      <c r="C2551" s="103">
        <v>902</v>
      </c>
      <c r="D2551" s="106">
        <v>0.02</v>
      </c>
      <c r="E2551" s="103">
        <f t="shared" si="66"/>
        <v>883.96</v>
      </c>
    </row>
    <row r="2552" spans="1:5" hidden="1">
      <c r="A2552" s="102" t="s">
        <v>8186</v>
      </c>
      <c r="B2552" t="s">
        <v>8185</v>
      </c>
      <c r="C2552" s="103">
        <v>978</v>
      </c>
      <c r="D2552" s="106">
        <v>0.02</v>
      </c>
      <c r="E2552" s="103">
        <f t="shared" si="66"/>
        <v>958.43999999999994</v>
      </c>
    </row>
    <row r="2553" spans="1:5" hidden="1">
      <c r="A2553" s="102" t="s">
        <v>8187</v>
      </c>
      <c r="B2553" t="s">
        <v>8188</v>
      </c>
      <c r="C2553" s="103">
        <v>896</v>
      </c>
      <c r="D2553" s="106">
        <v>0.02</v>
      </c>
      <c r="E2553" s="103">
        <f t="shared" si="66"/>
        <v>878.07999999999993</v>
      </c>
    </row>
    <row r="2554" spans="1:5" hidden="1">
      <c r="A2554" s="102" t="s">
        <v>8189</v>
      </c>
      <c r="B2554" t="s">
        <v>8188</v>
      </c>
      <c r="C2554" s="103">
        <v>972</v>
      </c>
      <c r="D2554" s="106">
        <v>0.02</v>
      </c>
      <c r="E2554" s="103">
        <f t="shared" si="66"/>
        <v>952.56</v>
      </c>
    </row>
    <row r="2555" spans="1:5" hidden="1">
      <c r="A2555" s="102" t="s">
        <v>8190</v>
      </c>
      <c r="B2555" t="s">
        <v>8191</v>
      </c>
      <c r="C2555" s="103">
        <v>859</v>
      </c>
      <c r="D2555" s="106">
        <v>0.02</v>
      </c>
      <c r="E2555" s="103">
        <f t="shared" si="66"/>
        <v>841.81999999999994</v>
      </c>
    </row>
    <row r="2556" spans="1:5" hidden="1">
      <c r="A2556" s="102" t="s">
        <v>8192</v>
      </c>
      <c r="B2556" t="s">
        <v>8185</v>
      </c>
      <c r="C2556" s="103">
        <v>859</v>
      </c>
      <c r="D2556" s="106">
        <v>0.02</v>
      </c>
      <c r="E2556" s="103">
        <f t="shared" si="66"/>
        <v>841.81999999999994</v>
      </c>
    </row>
    <row r="2557" spans="1:5" hidden="1">
      <c r="A2557" s="102" t="s">
        <v>8193</v>
      </c>
      <c r="B2557" t="s">
        <v>8188</v>
      </c>
      <c r="C2557" s="103">
        <v>854</v>
      </c>
      <c r="D2557" s="106">
        <v>0.02</v>
      </c>
      <c r="E2557" s="103">
        <f t="shared" si="66"/>
        <v>836.92</v>
      </c>
    </row>
    <row r="2558" spans="1:5" hidden="1">
      <c r="A2558" s="102" t="s">
        <v>8194</v>
      </c>
      <c r="B2558" t="s">
        <v>6947</v>
      </c>
      <c r="C2558" s="103">
        <v>1274</v>
      </c>
      <c r="D2558" s="106">
        <v>0.02</v>
      </c>
      <c r="E2558" s="103">
        <f t="shared" si="66"/>
        <v>1248.52</v>
      </c>
    </row>
    <row r="2559" spans="1:5" hidden="1">
      <c r="A2559" s="102" t="s">
        <v>8195</v>
      </c>
      <c r="B2559" t="s">
        <v>6948</v>
      </c>
      <c r="C2559" s="103">
        <v>1351</v>
      </c>
      <c r="D2559" s="106">
        <v>0.02</v>
      </c>
      <c r="E2559" s="103">
        <f t="shared" si="66"/>
        <v>1323.98</v>
      </c>
    </row>
    <row r="2560" spans="1:5" hidden="1">
      <c r="A2560" s="102" t="s">
        <v>8196</v>
      </c>
      <c r="B2560" t="s">
        <v>6949</v>
      </c>
      <c r="C2560" s="103">
        <v>1230</v>
      </c>
      <c r="D2560" s="106">
        <v>0.02</v>
      </c>
      <c r="E2560" s="103">
        <f t="shared" si="66"/>
        <v>1205.4000000000001</v>
      </c>
    </row>
    <row r="2561" spans="1:5" hidden="1">
      <c r="A2561" s="102" t="s">
        <v>8197</v>
      </c>
      <c r="B2561" t="s">
        <v>6949</v>
      </c>
      <c r="C2561" s="103">
        <v>1308</v>
      </c>
      <c r="D2561" s="106">
        <v>0.02</v>
      </c>
      <c r="E2561" s="103">
        <f t="shared" si="66"/>
        <v>1281.8399999999999</v>
      </c>
    </row>
    <row r="2562" spans="1:5" hidden="1">
      <c r="A2562" s="102" t="s">
        <v>8198</v>
      </c>
      <c r="B2562" t="s">
        <v>6947</v>
      </c>
      <c r="C2562" s="103">
        <v>1229</v>
      </c>
      <c r="D2562" s="106">
        <v>0.02</v>
      </c>
      <c r="E2562" s="103">
        <f t="shared" si="66"/>
        <v>1204.42</v>
      </c>
    </row>
    <row r="2563" spans="1:5" hidden="1">
      <c r="A2563" s="102" t="s">
        <v>8199</v>
      </c>
      <c r="B2563" t="s">
        <v>6949</v>
      </c>
      <c r="C2563" s="103">
        <v>1185</v>
      </c>
      <c r="D2563" s="106">
        <v>0.02</v>
      </c>
      <c r="E2563" s="103">
        <f t="shared" si="66"/>
        <v>1161.3</v>
      </c>
    </row>
    <row r="2564" spans="1:5" hidden="1">
      <c r="A2564" s="102" t="s">
        <v>8200</v>
      </c>
      <c r="B2564" t="s">
        <v>8183</v>
      </c>
      <c r="C2564" s="103">
        <v>902</v>
      </c>
      <c r="D2564" s="106">
        <v>0.02</v>
      </c>
      <c r="E2564" s="103">
        <f t="shared" si="66"/>
        <v>883.96</v>
      </c>
    </row>
    <row r="2565" spans="1:5" hidden="1">
      <c r="A2565" s="102" t="s">
        <v>8201</v>
      </c>
      <c r="B2565" t="s">
        <v>8185</v>
      </c>
      <c r="C2565" s="103">
        <v>902</v>
      </c>
      <c r="D2565" s="106">
        <v>0.02</v>
      </c>
      <c r="E2565" s="103">
        <f t="shared" si="66"/>
        <v>883.96</v>
      </c>
    </row>
    <row r="2566" spans="1:5" hidden="1">
      <c r="A2566" s="102" t="s">
        <v>8202</v>
      </c>
      <c r="B2566" t="s">
        <v>8185</v>
      </c>
      <c r="C2566" s="103">
        <v>978</v>
      </c>
      <c r="D2566" s="106">
        <v>0.02</v>
      </c>
      <c r="E2566" s="103">
        <f t="shared" si="66"/>
        <v>958.43999999999994</v>
      </c>
    </row>
    <row r="2567" spans="1:5" hidden="1">
      <c r="A2567" s="102" t="s">
        <v>8203</v>
      </c>
      <c r="B2567" t="s">
        <v>8188</v>
      </c>
      <c r="C2567" s="103">
        <v>896</v>
      </c>
      <c r="D2567" s="106">
        <v>0.02</v>
      </c>
      <c r="E2567" s="103">
        <f t="shared" si="66"/>
        <v>878.07999999999993</v>
      </c>
    </row>
    <row r="2568" spans="1:5" hidden="1">
      <c r="A2568" s="102" t="s">
        <v>8204</v>
      </c>
      <c r="B2568" t="s">
        <v>8188</v>
      </c>
      <c r="C2568" s="103">
        <v>972</v>
      </c>
      <c r="D2568" s="106">
        <v>0.02</v>
      </c>
      <c r="E2568" s="103">
        <f t="shared" si="66"/>
        <v>952.56</v>
      </c>
    </row>
    <row r="2569" spans="1:5" hidden="1">
      <c r="A2569" s="102" t="s">
        <v>8205</v>
      </c>
      <c r="B2569" t="s">
        <v>8191</v>
      </c>
      <c r="C2569" s="103">
        <v>859</v>
      </c>
      <c r="D2569" s="106">
        <v>0.02</v>
      </c>
      <c r="E2569" s="103">
        <f t="shared" si="66"/>
        <v>841.81999999999994</v>
      </c>
    </row>
    <row r="2570" spans="1:5" hidden="1">
      <c r="A2570" s="102" t="s">
        <v>8206</v>
      </c>
      <c r="B2570" t="s">
        <v>8185</v>
      </c>
      <c r="C2570" s="103">
        <v>859</v>
      </c>
      <c r="D2570" s="106">
        <v>0.02</v>
      </c>
      <c r="E2570" s="103">
        <f t="shared" si="66"/>
        <v>841.81999999999994</v>
      </c>
    </row>
    <row r="2571" spans="1:5" hidden="1">
      <c r="A2571" s="102" t="s">
        <v>8207</v>
      </c>
      <c r="B2571" t="s">
        <v>8188</v>
      </c>
      <c r="C2571" s="103">
        <v>854</v>
      </c>
      <c r="D2571" s="106">
        <v>0.02</v>
      </c>
      <c r="E2571" s="103">
        <f t="shared" si="66"/>
        <v>836.92</v>
      </c>
    </row>
    <row r="2572" spans="1:5" hidden="1">
      <c r="A2572" s="102" t="s">
        <v>8208</v>
      </c>
      <c r="B2572" t="s">
        <v>6949</v>
      </c>
      <c r="C2572" s="103">
        <v>1230</v>
      </c>
      <c r="D2572" s="106">
        <v>0.02</v>
      </c>
      <c r="E2572" s="103">
        <f t="shared" si="66"/>
        <v>1205.4000000000001</v>
      </c>
    </row>
    <row r="2573" spans="1:5" hidden="1">
      <c r="A2573" s="102" t="s">
        <v>8209</v>
      </c>
      <c r="B2573" t="s">
        <v>6949</v>
      </c>
      <c r="C2573" s="103">
        <v>1308</v>
      </c>
      <c r="D2573" s="106">
        <v>0.02</v>
      </c>
      <c r="E2573" s="103">
        <f t="shared" si="66"/>
        <v>1281.8399999999999</v>
      </c>
    </row>
    <row r="2574" spans="1:5" hidden="1">
      <c r="A2574" s="102" t="s">
        <v>8210</v>
      </c>
      <c r="B2574" t="s">
        <v>6959</v>
      </c>
      <c r="C2574" s="103">
        <v>1229</v>
      </c>
      <c r="D2574" s="106">
        <v>0.02</v>
      </c>
      <c r="E2574" s="103">
        <f t="shared" si="66"/>
        <v>1204.42</v>
      </c>
    </row>
    <row r="2575" spans="1:5" hidden="1">
      <c r="A2575" s="102" t="s">
        <v>8211</v>
      </c>
      <c r="B2575" t="s">
        <v>6949</v>
      </c>
      <c r="C2575" s="103">
        <v>1185</v>
      </c>
      <c r="D2575" s="106">
        <v>0.02</v>
      </c>
      <c r="E2575" s="103">
        <f t="shared" si="66"/>
        <v>1161.3</v>
      </c>
    </row>
    <row r="2576" spans="1:5" hidden="1">
      <c r="A2576" s="102" t="s">
        <v>8212</v>
      </c>
      <c r="B2576" t="s">
        <v>6959</v>
      </c>
      <c r="C2576" s="103">
        <v>1274</v>
      </c>
      <c r="D2576" s="106">
        <v>0.02</v>
      </c>
      <c r="E2576" s="103">
        <f t="shared" si="66"/>
        <v>1248.52</v>
      </c>
    </row>
    <row r="2577" spans="1:5" hidden="1">
      <c r="A2577" s="102" t="s">
        <v>8213</v>
      </c>
      <c r="B2577" t="s">
        <v>6959</v>
      </c>
      <c r="C2577" s="103">
        <v>1351</v>
      </c>
      <c r="D2577" s="106">
        <v>0.02</v>
      </c>
      <c r="E2577" s="103">
        <f t="shared" si="66"/>
        <v>1323.98</v>
      </c>
    </row>
    <row r="2578" spans="1:5">
      <c r="A2578" s="102" t="s">
        <v>8214</v>
      </c>
      <c r="B2578" t="s">
        <v>8215</v>
      </c>
      <c r="C2578" s="103">
        <v>1054</v>
      </c>
      <c r="D2578" s="106">
        <v>0.3</v>
      </c>
      <c r="E2578" s="103">
        <f t="shared" ref="E2578:E2585" si="67">C2578*0.7</f>
        <v>737.8</v>
      </c>
    </row>
    <row r="2579" spans="1:5">
      <c r="A2579" s="102" t="s">
        <v>8216</v>
      </c>
      <c r="B2579" t="s">
        <v>8217</v>
      </c>
      <c r="C2579" s="103">
        <v>1110</v>
      </c>
      <c r="D2579" s="106">
        <v>0.3</v>
      </c>
      <c r="E2579" s="103">
        <f t="shared" si="67"/>
        <v>777</v>
      </c>
    </row>
    <row r="2580" spans="1:5">
      <c r="A2580" s="102" t="s">
        <v>8218</v>
      </c>
      <c r="B2580" t="s">
        <v>8219</v>
      </c>
      <c r="C2580" s="103">
        <v>1903</v>
      </c>
      <c r="D2580" s="106">
        <v>0.3</v>
      </c>
      <c r="E2580" s="103">
        <f t="shared" si="67"/>
        <v>1332.1</v>
      </c>
    </row>
    <row r="2581" spans="1:5">
      <c r="A2581" s="102" t="s">
        <v>8220</v>
      </c>
      <c r="B2581" t="s">
        <v>8221</v>
      </c>
      <c r="C2581" s="103">
        <v>2076</v>
      </c>
      <c r="D2581" s="106">
        <v>0.3</v>
      </c>
      <c r="E2581" s="103">
        <f t="shared" si="67"/>
        <v>1453.1999999999998</v>
      </c>
    </row>
    <row r="2582" spans="1:5">
      <c r="A2582" s="102" t="s">
        <v>8222</v>
      </c>
      <c r="B2582" t="s">
        <v>8223</v>
      </c>
      <c r="C2582" s="103">
        <v>2384</v>
      </c>
      <c r="D2582" s="106">
        <v>0.3</v>
      </c>
      <c r="E2582" s="103">
        <f t="shared" si="67"/>
        <v>1668.8</v>
      </c>
    </row>
    <row r="2583" spans="1:5">
      <c r="A2583" s="102" t="s">
        <v>8224</v>
      </c>
      <c r="B2583" t="s">
        <v>8225</v>
      </c>
      <c r="C2583" s="103">
        <v>1767</v>
      </c>
      <c r="D2583" s="106">
        <v>0.3</v>
      </c>
      <c r="E2583" s="103">
        <f t="shared" si="67"/>
        <v>1236.8999999999999</v>
      </c>
    </row>
    <row r="2584" spans="1:5">
      <c r="A2584" s="102" t="s">
        <v>8226</v>
      </c>
      <c r="B2584" t="s">
        <v>8227</v>
      </c>
      <c r="C2584" s="103">
        <v>7732</v>
      </c>
      <c r="D2584" s="106">
        <v>0.3</v>
      </c>
      <c r="E2584" s="103">
        <f t="shared" si="67"/>
        <v>5412.4</v>
      </c>
    </row>
    <row r="2585" spans="1:5">
      <c r="A2585" s="102" t="s">
        <v>8228</v>
      </c>
      <c r="B2585" t="s">
        <v>8229</v>
      </c>
      <c r="C2585" s="103">
        <v>1238</v>
      </c>
      <c r="D2585" s="106">
        <v>0.3</v>
      </c>
      <c r="E2585" s="103">
        <f t="shared" si="67"/>
        <v>866.59999999999991</v>
      </c>
    </row>
    <row r="2586" spans="1:5" hidden="1">
      <c r="A2586" s="102" t="s">
        <v>8230</v>
      </c>
      <c r="B2586" t="s">
        <v>6837</v>
      </c>
      <c r="C2586" s="103">
        <v>501</v>
      </c>
      <c r="D2586" s="106">
        <v>0.02</v>
      </c>
      <c r="E2586" s="103">
        <f t="shared" ref="E2586:E2612" si="68">C2586*0.98</f>
        <v>490.98</v>
      </c>
    </row>
    <row r="2587" spans="1:5" hidden="1">
      <c r="A2587" s="102" t="s">
        <v>8231</v>
      </c>
      <c r="B2587" t="s">
        <v>8232</v>
      </c>
      <c r="C2587" s="103">
        <v>509</v>
      </c>
      <c r="D2587" s="106">
        <v>0.02</v>
      </c>
      <c r="E2587" s="103">
        <f t="shared" si="68"/>
        <v>498.82</v>
      </c>
    </row>
    <row r="2588" spans="1:5" hidden="1">
      <c r="A2588" s="102" t="s">
        <v>8233</v>
      </c>
      <c r="B2588" t="s">
        <v>8234</v>
      </c>
      <c r="C2588" s="103">
        <v>454</v>
      </c>
      <c r="D2588" s="106">
        <v>0.02</v>
      </c>
      <c r="E2588" s="103">
        <f t="shared" si="68"/>
        <v>444.92</v>
      </c>
    </row>
    <row r="2589" spans="1:5" hidden="1">
      <c r="A2589" s="102" t="s">
        <v>8235</v>
      </c>
      <c r="B2589" t="s">
        <v>8236</v>
      </c>
      <c r="C2589" s="103">
        <v>461</v>
      </c>
      <c r="D2589" s="106">
        <v>0.02</v>
      </c>
      <c r="E2589" s="103">
        <f t="shared" si="68"/>
        <v>451.78</v>
      </c>
    </row>
    <row r="2590" spans="1:5" hidden="1">
      <c r="A2590" s="102" t="s">
        <v>8237</v>
      </c>
      <c r="B2590" t="s">
        <v>8238</v>
      </c>
      <c r="C2590" s="103">
        <v>520</v>
      </c>
      <c r="D2590" s="106">
        <v>0.02</v>
      </c>
      <c r="E2590" s="103">
        <f t="shared" si="68"/>
        <v>509.59999999999997</v>
      </c>
    </row>
    <row r="2591" spans="1:5" hidden="1">
      <c r="A2591" s="102" t="s">
        <v>8239</v>
      </c>
      <c r="B2591" t="s">
        <v>8240</v>
      </c>
      <c r="C2591" s="103">
        <v>530</v>
      </c>
      <c r="D2591" s="106">
        <v>0.02</v>
      </c>
      <c r="E2591" s="103">
        <f t="shared" si="68"/>
        <v>519.4</v>
      </c>
    </row>
    <row r="2592" spans="1:5" hidden="1">
      <c r="A2592" s="102" t="s">
        <v>8241</v>
      </c>
      <c r="B2592" t="s">
        <v>8242</v>
      </c>
      <c r="C2592" s="103">
        <v>534</v>
      </c>
      <c r="D2592" s="106">
        <v>0.02</v>
      </c>
      <c r="E2592" s="103">
        <f t="shared" si="68"/>
        <v>523.31999999999994</v>
      </c>
    </row>
    <row r="2593" spans="1:5" hidden="1">
      <c r="A2593" s="102" t="s">
        <v>8243</v>
      </c>
      <c r="B2593" t="s">
        <v>8244</v>
      </c>
      <c r="C2593" s="103">
        <v>436</v>
      </c>
      <c r="D2593" s="106">
        <v>0.02</v>
      </c>
      <c r="E2593" s="103">
        <f t="shared" si="68"/>
        <v>427.28</v>
      </c>
    </row>
    <row r="2594" spans="1:5" hidden="1">
      <c r="A2594" s="102" t="s">
        <v>8245</v>
      </c>
      <c r="B2594" t="s">
        <v>8246</v>
      </c>
      <c r="C2594" s="103">
        <v>446</v>
      </c>
      <c r="D2594" s="106">
        <v>0.02</v>
      </c>
      <c r="E2594" s="103">
        <f t="shared" si="68"/>
        <v>437.08</v>
      </c>
    </row>
    <row r="2595" spans="1:5" hidden="1">
      <c r="A2595" s="102" t="s">
        <v>8247</v>
      </c>
      <c r="B2595" t="s">
        <v>8248</v>
      </c>
      <c r="C2595" s="103">
        <v>448</v>
      </c>
      <c r="D2595" s="106">
        <v>0.02</v>
      </c>
      <c r="E2595" s="103">
        <f t="shared" si="68"/>
        <v>439.03999999999996</v>
      </c>
    </row>
    <row r="2596" spans="1:5" hidden="1">
      <c r="A2596" s="102" t="s">
        <v>8249</v>
      </c>
      <c r="B2596" t="s">
        <v>8244</v>
      </c>
      <c r="C2596" s="103">
        <v>479</v>
      </c>
      <c r="D2596" s="106">
        <v>0.02</v>
      </c>
      <c r="E2596" s="103">
        <f t="shared" si="68"/>
        <v>469.42</v>
      </c>
    </row>
    <row r="2597" spans="1:5" hidden="1">
      <c r="A2597" s="102" t="s">
        <v>8250</v>
      </c>
      <c r="B2597" t="s">
        <v>8246</v>
      </c>
      <c r="C2597" s="103">
        <v>484</v>
      </c>
      <c r="D2597" s="106">
        <v>0.02</v>
      </c>
      <c r="E2597" s="103">
        <f t="shared" si="68"/>
        <v>474.32</v>
      </c>
    </row>
    <row r="2598" spans="1:5" hidden="1">
      <c r="A2598" s="102" t="s">
        <v>8251</v>
      </c>
      <c r="B2598" t="s">
        <v>8252</v>
      </c>
      <c r="C2598" s="103">
        <v>656</v>
      </c>
      <c r="D2598" s="106">
        <v>0.02</v>
      </c>
      <c r="E2598" s="103">
        <f t="shared" si="68"/>
        <v>642.88</v>
      </c>
    </row>
    <row r="2599" spans="1:5" hidden="1">
      <c r="A2599" s="102" t="s">
        <v>8253</v>
      </c>
      <c r="B2599" t="s">
        <v>8252</v>
      </c>
      <c r="C2599" s="103">
        <v>653</v>
      </c>
      <c r="D2599" s="106">
        <v>0.02</v>
      </c>
      <c r="E2599" s="103">
        <f t="shared" si="68"/>
        <v>639.93999999999994</v>
      </c>
    </row>
    <row r="2600" spans="1:5" hidden="1">
      <c r="A2600" s="102" t="s">
        <v>8254</v>
      </c>
      <c r="B2600" t="s">
        <v>8252</v>
      </c>
      <c r="C2600" s="103">
        <v>642</v>
      </c>
      <c r="D2600" s="106">
        <v>0.02</v>
      </c>
      <c r="E2600" s="103">
        <f t="shared" si="68"/>
        <v>629.16</v>
      </c>
    </row>
    <row r="2601" spans="1:5" hidden="1">
      <c r="A2601" s="102" t="s">
        <v>8255</v>
      </c>
      <c r="B2601" t="s">
        <v>8252</v>
      </c>
      <c r="C2601" s="103">
        <v>1050</v>
      </c>
      <c r="D2601" s="106">
        <v>0.02</v>
      </c>
      <c r="E2601" s="103">
        <f t="shared" si="68"/>
        <v>1029</v>
      </c>
    </row>
    <row r="2602" spans="1:5" hidden="1">
      <c r="A2602" s="102" t="s">
        <v>8256</v>
      </c>
      <c r="B2602" t="s">
        <v>8252</v>
      </c>
      <c r="C2602" s="103">
        <v>1005</v>
      </c>
      <c r="D2602" s="106">
        <v>0.02</v>
      </c>
      <c r="E2602" s="103">
        <f t="shared" si="68"/>
        <v>984.9</v>
      </c>
    </row>
    <row r="2603" spans="1:5" hidden="1">
      <c r="A2603" s="102" t="s">
        <v>8257</v>
      </c>
      <c r="B2603" t="s">
        <v>8238</v>
      </c>
      <c r="C2603" s="103">
        <v>822</v>
      </c>
      <c r="D2603" s="106">
        <v>0.02</v>
      </c>
      <c r="E2603" s="103">
        <f t="shared" si="68"/>
        <v>805.56</v>
      </c>
    </row>
    <row r="2604" spans="1:5" hidden="1">
      <c r="A2604" s="102" t="s">
        <v>8258</v>
      </c>
      <c r="B2604" t="s">
        <v>8259</v>
      </c>
      <c r="C2604" s="103">
        <v>883</v>
      </c>
      <c r="D2604" s="106">
        <v>0.02</v>
      </c>
      <c r="E2604" s="103">
        <f t="shared" si="68"/>
        <v>865.34</v>
      </c>
    </row>
    <row r="2605" spans="1:5" hidden="1">
      <c r="A2605" s="102" t="s">
        <v>8260</v>
      </c>
      <c r="B2605" t="s">
        <v>8244</v>
      </c>
      <c r="C2605" s="103">
        <v>789</v>
      </c>
      <c r="D2605" s="106">
        <v>0.02</v>
      </c>
      <c r="E2605" s="103">
        <f t="shared" si="68"/>
        <v>773.22</v>
      </c>
    </row>
    <row r="2606" spans="1:5" hidden="1">
      <c r="A2606" s="102" t="s">
        <v>8261</v>
      </c>
      <c r="B2606" t="s">
        <v>8246</v>
      </c>
      <c r="C2606" s="103">
        <v>839</v>
      </c>
      <c r="D2606" s="106">
        <v>0.02</v>
      </c>
      <c r="E2606" s="103">
        <f t="shared" si="68"/>
        <v>822.22</v>
      </c>
    </row>
    <row r="2607" spans="1:5" hidden="1">
      <c r="A2607" s="102" t="s">
        <v>8262</v>
      </c>
      <c r="B2607" t="s">
        <v>8263</v>
      </c>
      <c r="C2607" s="103">
        <v>846</v>
      </c>
      <c r="D2607" s="106">
        <v>0.02</v>
      </c>
      <c r="E2607" s="103">
        <f t="shared" si="68"/>
        <v>829.08</v>
      </c>
    </row>
    <row r="2608" spans="1:5" hidden="1">
      <c r="A2608" s="102" t="s">
        <v>8264</v>
      </c>
      <c r="B2608" t="s">
        <v>6951</v>
      </c>
      <c r="C2608" s="103">
        <v>905</v>
      </c>
      <c r="D2608" s="106">
        <v>0.02</v>
      </c>
      <c r="E2608" s="103">
        <f t="shared" si="68"/>
        <v>886.9</v>
      </c>
    </row>
    <row r="2609" spans="1:5" hidden="1">
      <c r="A2609" s="102" t="s">
        <v>8265</v>
      </c>
      <c r="B2609" t="s">
        <v>8266</v>
      </c>
      <c r="C2609" s="103">
        <v>777</v>
      </c>
      <c r="D2609" s="106">
        <v>0.02</v>
      </c>
      <c r="E2609" s="103">
        <f t="shared" si="68"/>
        <v>761.46</v>
      </c>
    </row>
    <row r="2610" spans="1:5" hidden="1">
      <c r="A2610" s="102" t="s">
        <v>8267</v>
      </c>
      <c r="B2610" t="s">
        <v>6952</v>
      </c>
      <c r="C2610" s="103">
        <v>840</v>
      </c>
      <c r="D2610" s="106">
        <v>0.02</v>
      </c>
      <c r="E2610" s="103">
        <f t="shared" si="68"/>
        <v>823.19999999999993</v>
      </c>
    </row>
    <row r="2611" spans="1:5" hidden="1">
      <c r="A2611" s="102" t="s">
        <v>8268</v>
      </c>
      <c r="B2611" t="s">
        <v>8266</v>
      </c>
      <c r="C2611" s="103">
        <v>821</v>
      </c>
      <c r="D2611" s="106">
        <v>0.02</v>
      </c>
      <c r="E2611" s="103">
        <f t="shared" si="68"/>
        <v>804.58</v>
      </c>
    </row>
    <row r="2612" spans="1:5" hidden="1">
      <c r="A2612" s="102" t="s">
        <v>8269</v>
      </c>
      <c r="B2612" t="s">
        <v>6952</v>
      </c>
      <c r="C2612" s="103">
        <v>880</v>
      </c>
      <c r="D2612" s="106">
        <v>0.02</v>
      </c>
      <c r="E2612" s="103">
        <f t="shared" si="68"/>
        <v>862.4</v>
      </c>
    </row>
    <row r="2613" spans="1:5" hidden="1">
      <c r="A2613" s="102" t="s">
        <v>8270</v>
      </c>
      <c r="B2613" t="s">
        <v>8271</v>
      </c>
      <c r="C2613" s="103">
        <v>6761</v>
      </c>
      <c r="D2613" s="106">
        <v>0.05</v>
      </c>
      <c r="E2613" s="103">
        <f>C2613*0.95</f>
        <v>6422.95</v>
      </c>
    </row>
    <row r="2614" spans="1:5" hidden="1">
      <c r="A2614" s="102" t="s">
        <v>8272</v>
      </c>
      <c r="B2614" t="s">
        <v>8273</v>
      </c>
      <c r="C2614" s="103">
        <v>7171</v>
      </c>
      <c r="D2614" s="106">
        <v>0.05</v>
      </c>
      <c r="E2614" s="103">
        <f t="shared" ref="E2614:E2677" si="69">C2614*0.95</f>
        <v>6812.45</v>
      </c>
    </row>
    <row r="2615" spans="1:5" hidden="1">
      <c r="A2615" s="102" t="s">
        <v>8274</v>
      </c>
      <c r="B2615" t="s">
        <v>8275</v>
      </c>
      <c r="C2615" s="103">
        <v>6014</v>
      </c>
      <c r="D2615" s="106">
        <v>0.05</v>
      </c>
      <c r="E2615" s="103">
        <f t="shared" si="69"/>
        <v>5713.3</v>
      </c>
    </row>
    <row r="2616" spans="1:5" hidden="1">
      <c r="A2616" s="102" t="s">
        <v>8276</v>
      </c>
      <c r="B2616" t="s">
        <v>8277</v>
      </c>
      <c r="C2616" s="103">
        <v>6014</v>
      </c>
      <c r="D2616" s="106">
        <v>0.05</v>
      </c>
      <c r="E2616" s="103">
        <f t="shared" si="69"/>
        <v>5713.3</v>
      </c>
    </row>
    <row r="2617" spans="1:5" hidden="1">
      <c r="A2617" s="102" t="s">
        <v>8278</v>
      </c>
      <c r="B2617" t="s">
        <v>8279</v>
      </c>
      <c r="C2617" s="103">
        <v>6014</v>
      </c>
      <c r="D2617" s="106">
        <v>0.05</v>
      </c>
      <c r="E2617" s="103">
        <f t="shared" si="69"/>
        <v>5713.3</v>
      </c>
    </row>
    <row r="2618" spans="1:5" hidden="1">
      <c r="A2618" s="102" t="s">
        <v>8280</v>
      </c>
      <c r="B2618" t="s">
        <v>8281</v>
      </c>
      <c r="C2618" s="103">
        <v>309</v>
      </c>
      <c r="D2618" s="106">
        <v>0.05</v>
      </c>
      <c r="E2618" s="103">
        <f t="shared" si="69"/>
        <v>293.55</v>
      </c>
    </row>
    <row r="2619" spans="1:5" hidden="1">
      <c r="A2619" s="102" t="s">
        <v>8282</v>
      </c>
      <c r="B2619" t="s">
        <v>8283</v>
      </c>
      <c r="C2619" s="103">
        <v>15015</v>
      </c>
      <c r="D2619" s="106">
        <v>0.05</v>
      </c>
      <c r="E2619" s="103">
        <f t="shared" si="69"/>
        <v>14264.25</v>
      </c>
    </row>
    <row r="2620" spans="1:5" hidden="1">
      <c r="A2620" s="102" t="s">
        <v>8284</v>
      </c>
      <c r="B2620" t="s">
        <v>8285</v>
      </c>
      <c r="C2620" s="103">
        <v>6227</v>
      </c>
      <c r="D2620" s="106">
        <v>0.05</v>
      </c>
      <c r="E2620" s="103">
        <f t="shared" si="69"/>
        <v>5915.65</v>
      </c>
    </row>
    <row r="2621" spans="1:5" hidden="1">
      <c r="A2621" s="102" t="s">
        <v>8286</v>
      </c>
      <c r="B2621" t="s">
        <v>8287</v>
      </c>
      <c r="C2621" s="103">
        <v>7168</v>
      </c>
      <c r="D2621" s="106">
        <v>0.05</v>
      </c>
      <c r="E2621" s="103">
        <f t="shared" si="69"/>
        <v>6809.5999999999995</v>
      </c>
    </row>
    <row r="2622" spans="1:5" hidden="1">
      <c r="A2622" s="102" t="s">
        <v>8288</v>
      </c>
      <c r="B2622" t="s">
        <v>8289</v>
      </c>
      <c r="C2622" s="103">
        <v>1958</v>
      </c>
      <c r="D2622" s="106">
        <v>0.05</v>
      </c>
      <c r="E2622" s="103">
        <f t="shared" si="69"/>
        <v>1860.1</v>
      </c>
    </row>
    <row r="2623" spans="1:5" hidden="1">
      <c r="A2623" s="102" t="s">
        <v>8290</v>
      </c>
      <c r="B2623" t="s">
        <v>8291</v>
      </c>
      <c r="C2623" s="103">
        <v>654</v>
      </c>
      <c r="D2623" s="106">
        <v>0.05</v>
      </c>
      <c r="E2623" s="103">
        <f t="shared" si="69"/>
        <v>621.29999999999995</v>
      </c>
    </row>
    <row r="2624" spans="1:5" hidden="1">
      <c r="A2624" s="102" t="s">
        <v>8292</v>
      </c>
      <c r="B2624" t="s">
        <v>8293</v>
      </c>
      <c r="C2624" s="103">
        <v>1164</v>
      </c>
      <c r="D2624" s="106">
        <v>0.05</v>
      </c>
      <c r="E2624" s="103">
        <f t="shared" si="69"/>
        <v>1105.8</v>
      </c>
    </row>
    <row r="2625" spans="1:5" hidden="1">
      <c r="A2625" s="102" t="s">
        <v>8294</v>
      </c>
      <c r="B2625" t="s">
        <v>8295</v>
      </c>
      <c r="C2625" s="103">
        <v>2205</v>
      </c>
      <c r="D2625" s="106">
        <v>0.05</v>
      </c>
      <c r="E2625" s="103">
        <f t="shared" si="69"/>
        <v>2094.75</v>
      </c>
    </row>
    <row r="2626" spans="1:5" hidden="1">
      <c r="A2626" s="102" t="s">
        <v>8296</v>
      </c>
      <c r="B2626" t="s">
        <v>8297</v>
      </c>
      <c r="C2626" s="103">
        <v>2004</v>
      </c>
      <c r="D2626" s="106">
        <v>0.05</v>
      </c>
      <c r="E2626" s="103">
        <f t="shared" si="69"/>
        <v>1903.8</v>
      </c>
    </row>
    <row r="2627" spans="1:5" hidden="1">
      <c r="A2627" s="102" t="s">
        <v>8298</v>
      </c>
      <c r="B2627" t="s">
        <v>7995</v>
      </c>
      <c r="C2627" s="103">
        <v>1238</v>
      </c>
      <c r="D2627" s="106">
        <v>0.05</v>
      </c>
      <c r="E2627" s="103">
        <f t="shared" si="69"/>
        <v>1176.0999999999999</v>
      </c>
    </row>
    <row r="2628" spans="1:5" hidden="1">
      <c r="A2628" s="102" t="s">
        <v>8299</v>
      </c>
      <c r="B2628" t="s">
        <v>8300</v>
      </c>
      <c r="C2628" s="103">
        <v>936</v>
      </c>
      <c r="D2628" s="106">
        <v>0.05</v>
      </c>
      <c r="E2628" s="103">
        <f t="shared" si="69"/>
        <v>889.19999999999993</v>
      </c>
    </row>
    <row r="2629" spans="1:5" hidden="1">
      <c r="A2629" s="102" t="s">
        <v>8301</v>
      </c>
      <c r="B2629" t="s">
        <v>8302</v>
      </c>
      <c r="C2629" s="103">
        <v>1206</v>
      </c>
      <c r="D2629" s="106">
        <v>0.05</v>
      </c>
      <c r="E2629" s="103">
        <f t="shared" si="69"/>
        <v>1145.7</v>
      </c>
    </row>
    <row r="2630" spans="1:5" hidden="1">
      <c r="A2630" s="102" t="s">
        <v>8303</v>
      </c>
      <c r="B2630" t="s">
        <v>8304</v>
      </c>
      <c r="C2630" s="103">
        <v>680</v>
      </c>
      <c r="D2630" s="106">
        <v>0.05</v>
      </c>
      <c r="E2630" s="103">
        <f t="shared" si="69"/>
        <v>646</v>
      </c>
    </row>
    <row r="2631" spans="1:5" hidden="1">
      <c r="A2631" s="102" t="s">
        <v>8305</v>
      </c>
      <c r="B2631" t="s">
        <v>8306</v>
      </c>
      <c r="C2631" s="103">
        <v>2887</v>
      </c>
      <c r="D2631" s="106">
        <v>0.05</v>
      </c>
      <c r="E2631" s="103">
        <f t="shared" si="69"/>
        <v>2742.65</v>
      </c>
    </row>
    <row r="2632" spans="1:5" hidden="1">
      <c r="A2632" s="102" t="s">
        <v>8307</v>
      </c>
      <c r="B2632" t="s">
        <v>8308</v>
      </c>
      <c r="C2632" s="103">
        <v>1808</v>
      </c>
      <c r="D2632" s="106">
        <v>0.05</v>
      </c>
      <c r="E2632" s="103">
        <f t="shared" si="69"/>
        <v>1717.6</v>
      </c>
    </row>
    <row r="2633" spans="1:5" hidden="1">
      <c r="A2633" s="102" t="s">
        <v>8309</v>
      </c>
      <c r="B2633" t="s">
        <v>8310</v>
      </c>
      <c r="C2633" s="103">
        <v>2453</v>
      </c>
      <c r="D2633" s="106">
        <v>0.05</v>
      </c>
      <c r="E2633" s="103">
        <f t="shared" si="69"/>
        <v>2330.35</v>
      </c>
    </row>
    <row r="2634" spans="1:5" hidden="1">
      <c r="A2634" s="102" t="s">
        <v>8311</v>
      </c>
      <c r="B2634" t="s">
        <v>8312</v>
      </c>
      <c r="C2634" s="103">
        <v>1191</v>
      </c>
      <c r="D2634" s="106">
        <v>0.05</v>
      </c>
      <c r="E2634" s="103">
        <f t="shared" si="69"/>
        <v>1131.45</v>
      </c>
    </row>
    <row r="2635" spans="1:5" hidden="1">
      <c r="A2635" s="102" t="s">
        <v>8313</v>
      </c>
      <c r="B2635" t="s">
        <v>8314</v>
      </c>
      <c r="C2635" s="103">
        <v>2183</v>
      </c>
      <c r="D2635" s="106">
        <v>0.05</v>
      </c>
      <c r="E2635" s="103">
        <f t="shared" si="69"/>
        <v>2073.85</v>
      </c>
    </row>
    <row r="2636" spans="1:5" hidden="1">
      <c r="A2636" s="102" t="s">
        <v>8315</v>
      </c>
      <c r="B2636" t="s">
        <v>8316</v>
      </c>
      <c r="C2636" s="103">
        <v>680</v>
      </c>
      <c r="D2636" s="106">
        <v>0.05</v>
      </c>
      <c r="E2636" s="103">
        <f t="shared" si="69"/>
        <v>646</v>
      </c>
    </row>
    <row r="2637" spans="1:5" hidden="1">
      <c r="A2637" s="102" t="s">
        <v>8317</v>
      </c>
      <c r="B2637" t="s">
        <v>8318</v>
      </c>
      <c r="C2637" s="103">
        <v>20355</v>
      </c>
      <c r="D2637" s="106">
        <v>0.05</v>
      </c>
      <c r="E2637" s="103">
        <f t="shared" si="69"/>
        <v>19337.25</v>
      </c>
    </row>
    <row r="2638" spans="1:5" hidden="1">
      <c r="A2638" s="102" t="s">
        <v>8319</v>
      </c>
      <c r="B2638" t="s">
        <v>8320</v>
      </c>
      <c r="C2638" s="103">
        <v>3295</v>
      </c>
      <c r="D2638" s="106">
        <v>0.05</v>
      </c>
      <c r="E2638" s="103">
        <f t="shared" si="69"/>
        <v>3130.25</v>
      </c>
    </row>
    <row r="2639" spans="1:5" hidden="1">
      <c r="A2639" s="102" t="s">
        <v>8321</v>
      </c>
      <c r="B2639" t="s">
        <v>8322</v>
      </c>
      <c r="C2639" s="103">
        <v>2235</v>
      </c>
      <c r="D2639" s="106">
        <v>0.05</v>
      </c>
      <c r="E2639" s="103">
        <f t="shared" si="69"/>
        <v>2123.25</v>
      </c>
    </row>
    <row r="2640" spans="1:5" hidden="1">
      <c r="A2640" s="102" t="s">
        <v>8323</v>
      </c>
      <c r="B2640" t="s">
        <v>8324</v>
      </c>
      <c r="C2640" s="103">
        <v>4439</v>
      </c>
      <c r="D2640" s="106">
        <v>0.05</v>
      </c>
      <c r="E2640" s="103">
        <f t="shared" si="69"/>
        <v>4217.05</v>
      </c>
    </row>
    <row r="2641" spans="1:5" hidden="1">
      <c r="A2641" s="102" t="s">
        <v>8325</v>
      </c>
      <c r="B2641" t="s">
        <v>8326</v>
      </c>
      <c r="C2641" s="103">
        <v>4082</v>
      </c>
      <c r="D2641" s="106">
        <v>0.05</v>
      </c>
      <c r="E2641" s="103">
        <f t="shared" si="69"/>
        <v>3877.8999999999996</v>
      </c>
    </row>
    <row r="2642" spans="1:5" hidden="1">
      <c r="A2642" s="102" t="s">
        <v>8327</v>
      </c>
      <c r="B2642" t="s">
        <v>8328</v>
      </c>
      <c r="C2642" s="103">
        <v>3040</v>
      </c>
      <c r="D2642" s="106">
        <v>0.05</v>
      </c>
      <c r="E2642" s="103">
        <f t="shared" si="69"/>
        <v>2888</v>
      </c>
    </row>
    <row r="2643" spans="1:5" hidden="1">
      <c r="A2643" s="102" t="s">
        <v>8329</v>
      </c>
      <c r="B2643" t="s">
        <v>8330</v>
      </c>
      <c r="C2643" s="103">
        <v>6797</v>
      </c>
      <c r="D2643" s="106">
        <v>0.05</v>
      </c>
      <c r="E2643" s="103">
        <f t="shared" si="69"/>
        <v>6457.15</v>
      </c>
    </row>
    <row r="2644" spans="1:5" hidden="1">
      <c r="A2644" s="102" t="s">
        <v>8331</v>
      </c>
      <c r="B2644" t="s">
        <v>8332</v>
      </c>
      <c r="C2644" s="103">
        <v>5343</v>
      </c>
      <c r="D2644" s="106">
        <v>0.05</v>
      </c>
      <c r="E2644" s="103">
        <f t="shared" si="69"/>
        <v>5075.8499999999995</v>
      </c>
    </row>
    <row r="2645" spans="1:5" hidden="1">
      <c r="A2645" s="102" t="s">
        <v>8333</v>
      </c>
      <c r="B2645" t="s">
        <v>8334</v>
      </c>
      <c r="C2645" s="103">
        <v>7032</v>
      </c>
      <c r="D2645" s="106">
        <v>0.05</v>
      </c>
      <c r="E2645" s="103">
        <f t="shared" si="69"/>
        <v>6680.4</v>
      </c>
    </row>
    <row r="2646" spans="1:5" hidden="1">
      <c r="A2646" s="102" t="s">
        <v>8335</v>
      </c>
      <c r="B2646" t="s">
        <v>8336</v>
      </c>
      <c r="C2646" s="103">
        <v>8745</v>
      </c>
      <c r="D2646" s="106">
        <v>0.05</v>
      </c>
      <c r="E2646" s="103">
        <f t="shared" si="69"/>
        <v>8307.75</v>
      </c>
    </row>
    <row r="2647" spans="1:5" hidden="1">
      <c r="A2647" s="102" t="s">
        <v>8337</v>
      </c>
      <c r="B2647" t="s">
        <v>8338</v>
      </c>
      <c r="C2647" s="103">
        <v>8577</v>
      </c>
      <c r="D2647" s="106">
        <v>0.05</v>
      </c>
      <c r="E2647" s="103">
        <f t="shared" si="69"/>
        <v>8148.15</v>
      </c>
    </row>
    <row r="2648" spans="1:5" hidden="1">
      <c r="A2648" s="102" t="s">
        <v>8339</v>
      </c>
      <c r="B2648" t="s">
        <v>8340</v>
      </c>
      <c r="C2648" s="103">
        <v>6964</v>
      </c>
      <c r="D2648" s="106">
        <v>0.05</v>
      </c>
      <c r="E2648" s="103">
        <f t="shared" si="69"/>
        <v>6615.7999999999993</v>
      </c>
    </row>
    <row r="2649" spans="1:5" hidden="1">
      <c r="A2649" s="102" t="s">
        <v>8341</v>
      </c>
      <c r="B2649" t="s">
        <v>8342</v>
      </c>
      <c r="C2649" s="103">
        <v>6964</v>
      </c>
      <c r="D2649" s="106">
        <v>0.05</v>
      </c>
      <c r="E2649" s="103">
        <f t="shared" si="69"/>
        <v>6615.7999999999993</v>
      </c>
    </row>
    <row r="2650" spans="1:5" hidden="1">
      <c r="A2650" s="102" t="s">
        <v>8343</v>
      </c>
      <c r="B2650" t="s">
        <v>8344</v>
      </c>
      <c r="C2650" s="103">
        <v>64874</v>
      </c>
      <c r="D2650" s="106">
        <v>0.05</v>
      </c>
      <c r="E2650" s="103">
        <f t="shared" si="69"/>
        <v>61630.299999999996</v>
      </c>
    </row>
    <row r="2651" spans="1:5" hidden="1">
      <c r="A2651" s="102" t="s">
        <v>8345</v>
      </c>
      <c r="B2651" t="s">
        <v>8346</v>
      </c>
      <c r="C2651" s="103">
        <v>6246</v>
      </c>
      <c r="D2651" s="106">
        <v>0.05</v>
      </c>
      <c r="E2651" s="103">
        <f t="shared" si="69"/>
        <v>5933.7</v>
      </c>
    </row>
    <row r="2652" spans="1:5" hidden="1">
      <c r="A2652" s="102" t="s">
        <v>8347</v>
      </c>
      <c r="B2652" t="s">
        <v>8348</v>
      </c>
      <c r="C2652" s="103">
        <v>7406</v>
      </c>
      <c r="D2652" s="106">
        <v>0.05</v>
      </c>
      <c r="E2652" s="103">
        <f t="shared" si="69"/>
        <v>7035.7</v>
      </c>
    </row>
    <row r="2653" spans="1:5" hidden="1">
      <c r="A2653" s="102" t="s">
        <v>8349</v>
      </c>
      <c r="B2653" t="s">
        <v>8350</v>
      </c>
      <c r="C2653" s="103">
        <v>9700</v>
      </c>
      <c r="D2653" s="106">
        <v>0.05</v>
      </c>
      <c r="E2653" s="103">
        <f t="shared" si="69"/>
        <v>9215</v>
      </c>
    </row>
    <row r="2654" spans="1:5" hidden="1">
      <c r="A2654" s="102" t="s">
        <v>8351</v>
      </c>
      <c r="B2654" t="s">
        <v>8352</v>
      </c>
      <c r="C2654" s="103">
        <v>11888</v>
      </c>
      <c r="D2654" s="106">
        <v>0.05</v>
      </c>
      <c r="E2654" s="103">
        <f t="shared" si="69"/>
        <v>11293.6</v>
      </c>
    </row>
    <row r="2655" spans="1:5" hidden="1">
      <c r="A2655" s="102" t="s">
        <v>8353</v>
      </c>
      <c r="B2655" t="s">
        <v>8354</v>
      </c>
      <c r="C2655" s="103">
        <v>13605</v>
      </c>
      <c r="D2655" s="106">
        <v>0.05</v>
      </c>
      <c r="E2655" s="103">
        <f t="shared" si="69"/>
        <v>12924.75</v>
      </c>
    </row>
    <row r="2656" spans="1:5" hidden="1">
      <c r="A2656" s="102" t="s">
        <v>8355</v>
      </c>
      <c r="B2656" t="s">
        <v>8356</v>
      </c>
      <c r="C2656" s="103">
        <v>17782</v>
      </c>
      <c r="D2656" s="106">
        <v>0.05</v>
      </c>
      <c r="E2656" s="103">
        <f t="shared" si="69"/>
        <v>16892.899999999998</v>
      </c>
    </row>
    <row r="2657" spans="1:5" hidden="1">
      <c r="A2657" s="102" t="s">
        <v>8357</v>
      </c>
      <c r="B2657" t="s">
        <v>8358</v>
      </c>
      <c r="C2657" s="103">
        <v>18761</v>
      </c>
      <c r="D2657" s="106">
        <v>0.05</v>
      </c>
      <c r="E2657" s="103">
        <f t="shared" si="69"/>
        <v>17822.95</v>
      </c>
    </row>
    <row r="2658" spans="1:5" hidden="1">
      <c r="A2658" s="102" t="s">
        <v>8359</v>
      </c>
      <c r="B2658" t="s">
        <v>8360</v>
      </c>
      <c r="C2658" s="103">
        <v>19620</v>
      </c>
      <c r="D2658" s="106">
        <v>0.05</v>
      </c>
      <c r="E2658" s="103">
        <f t="shared" si="69"/>
        <v>18639</v>
      </c>
    </row>
    <row r="2659" spans="1:5" hidden="1">
      <c r="A2659" s="102" t="s">
        <v>8361</v>
      </c>
      <c r="B2659" t="s">
        <v>8362</v>
      </c>
      <c r="C2659" s="103">
        <v>26120</v>
      </c>
      <c r="D2659" s="106">
        <v>0.05</v>
      </c>
      <c r="E2659" s="103">
        <f t="shared" si="69"/>
        <v>24814</v>
      </c>
    </row>
    <row r="2660" spans="1:5" hidden="1">
      <c r="A2660" s="102" t="s">
        <v>8363</v>
      </c>
      <c r="B2660" t="s">
        <v>8364</v>
      </c>
      <c r="C2660" s="103">
        <v>30506</v>
      </c>
      <c r="D2660" s="106">
        <v>0.05</v>
      </c>
      <c r="E2660" s="103">
        <f t="shared" si="69"/>
        <v>28980.699999999997</v>
      </c>
    </row>
    <row r="2661" spans="1:5" hidden="1">
      <c r="A2661" s="102" t="s">
        <v>8365</v>
      </c>
      <c r="B2661" t="s">
        <v>8366</v>
      </c>
      <c r="C2661" s="103">
        <v>41235</v>
      </c>
      <c r="D2661" s="106">
        <v>0.05</v>
      </c>
      <c r="E2661" s="103">
        <f t="shared" si="69"/>
        <v>39173.25</v>
      </c>
    </row>
    <row r="2662" spans="1:5" hidden="1">
      <c r="A2662" s="102" t="s">
        <v>8367</v>
      </c>
      <c r="B2662" t="s">
        <v>8368</v>
      </c>
      <c r="C2662" s="103">
        <v>16477</v>
      </c>
      <c r="D2662" s="106">
        <v>0.05</v>
      </c>
      <c r="E2662" s="103">
        <f t="shared" si="69"/>
        <v>15653.15</v>
      </c>
    </row>
    <row r="2663" spans="1:5" hidden="1">
      <c r="A2663" s="102" t="s">
        <v>8369</v>
      </c>
      <c r="B2663" t="s">
        <v>8370</v>
      </c>
      <c r="C2663" s="103">
        <v>18300</v>
      </c>
      <c r="D2663" s="106">
        <v>0.05</v>
      </c>
      <c r="E2663" s="103">
        <f t="shared" si="69"/>
        <v>17385</v>
      </c>
    </row>
    <row r="2664" spans="1:5" hidden="1">
      <c r="A2664" s="102" t="s">
        <v>8371</v>
      </c>
      <c r="B2664" t="s">
        <v>8372</v>
      </c>
      <c r="C2664" s="103">
        <v>24546</v>
      </c>
      <c r="D2664" s="106">
        <v>0.05</v>
      </c>
      <c r="E2664" s="103">
        <f t="shared" si="69"/>
        <v>23318.7</v>
      </c>
    </row>
    <row r="2665" spans="1:5" hidden="1">
      <c r="A2665" s="102" t="s">
        <v>8373</v>
      </c>
      <c r="B2665" t="s">
        <v>8374</v>
      </c>
      <c r="C2665" s="103">
        <v>26930</v>
      </c>
      <c r="D2665" s="106">
        <v>0.05</v>
      </c>
      <c r="E2665" s="103">
        <f t="shared" si="69"/>
        <v>25583.5</v>
      </c>
    </row>
    <row r="2666" spans="1:5" hidden="1">
      <c r="A2666" s="102" t="s">
        <v>8375</v>
      </c>
      <c r="B2666" t="s">
        <v>8376</v>
      </c>
      <c r="C2666" s="103">
        <v>44137</v>
      </c>
      <c r="D2666" s="106">
        <v>0.05</v>
      </c>
      <c r="E2666" s="103">
        <f t="shared" si="69"/>
        <v>41930.15</v>
      </c>
    </row>
    <row r="2667" spans="1:5" hidden="1">
      <c r="A2667" s="102" t="s">
        <v>8377</v>
      </c>
      <c r="B2667" t="s">
        <v>8378</v>
      </c>
      <c r="C2667" s="103">
        <v>43704</v>
      </c>
      <c r="D2667" s="106">
        <v>0.05</v>
      </c>
      <c r="E2667" s="103">
        <f t="shared" si="69"/>
        <v>41518.799999999996</v>
      </c>
    </row>
    <row r="2668" spans="1:5" hidden="1">
      <c r="A2668" s="102" t="s">
        <v>8379</v>
      </c>
      <c r="B2668" t="s">
        <v>8380</v>
      </c>
      <c r="C2668" s="103">
        <v>21453</v>
      </c>
      <c r="D2668" s="106">
        <v>0.05</v>
      </c>
      <c r="E2668" s="103">
        <f t="shared" si="69"/>
        <v>20380.349999999999</v>
      </c>
    </row>
    <row r="2669" spans="1:5" hidden="1">
      <c r="A2669" s="102" t="s">
        <v>8381</v>
      </c>
      <c r="B2669" t="s">
        <v>8382</v>
      </c>
      <c r="C2669" s="103">
        <v>72797</v>
      </c>
      <c r="D2669" s="106">
        <v>0.05</v>
      </c>
      <c r="E2669" s="103">
        <f t="shared" si="69"/>
        <v>69157.149999999994</v>
      </c>
    </row>
    <row r="2670" spans="1:5" hidden="1">
      <c r="A2670" s="102" t="s">
        <v>8383</v>
      </c>
      <c r="B2670" t="s">
        <v>8384</v>
      </c>
      <c r="C2670" s="103">
        <v>27042</v>
      </c>
      <c r="D2670" s="106">
        <v>0.05</v>
      </c>
      <c r="E2670" s="103">
        <f t="shared" si="69"/>
        <v>25689.899999999998</v>
      </c>
    </row>
    <row r="2671" spans="1:5" hidden="1">
      <c r="A2671" s="102" t="s">
        <v>8385</v>
      </c>
      <c r="B2671" t="s">
        <v>8386</v>
      </c>
      <c r="C2671" s="103">
        <v>44803</v>
      </c>
      <c r="D2671" s="106">
        <v>0.05</v>
      </c>
      <c r="E2671" s="103">
        <f t="shared" si="69"/>
        <v>42562.85</v>
      </c>
    </row>
    <row r="2672" spans="1:5" hidden="1">
      <c r="A2672" s="102" t="s">
        <v>8387</v>
      </c>
      <c r="B2672" t="s">
        <v>8388</v>
      </c>
      <c r="C2672" s="103">
        <v>49953</v>
      </c>
      <c r="D2672" s="106">
        <v>0.05</v>
      </c>
      <c r="E2672" s="103">
        <f t="shared" si="69"/>
        <v>47455.35</v>
      </c>
    </row>
    <row r="2673" spans="1:5" hidden="1">
      <c r="A2673" s="102" t="s">
        <v>8389</v>
      </c>
      <c r="B2673" t="s">
        <v>8390</v>
      </c>
      <c r="C2673" s="103">
        <v>34239</v>
      </c>
      <c r="D2673" s="106">
        <v>0.05</v>
      </c>
      <c r="E2673" s="103">
        <f t="shared" si="69"/>
        <v>32527.05</v>
      </c>
    </row>
    <row r="2674" spans="1:5" hidden="1">
      <c r="A2674" s="102" t="s">
        <v>8391</v>
      </c>
      <c r="B2674" t="s">
        <v>8392</v>
      </c>
      <c r="C2674" s="103">
        <v>69091</v>
      </c>
      <c r="D2674" s="106">
        <v>0.05</v>
      </c>
      <c r="E2674" s="103">
        <f t="shared" si="69"/>
        <v>65636.45</v>
      </c>
    </row>
    <row r="2675" spans="1:5" hidden="1">
      <c r="A2675" s="102" t="s">
        <v>8393</v>
      </c>
      <c r="B2675" t="s">
        <v>8394</v>
      </c>
      <c r="C2675" s="103">
        <v>72951</v>
      </c>
      <c r="D2675" s="106">
        <v>0.05</v>
      </c>
      <c r="E2675" s="103">
        <f t="shared" si="69"/>
        <v>69303.45</v>
      </c>
    </row>
    <row r="2676" spans="1:5" hidden="1">
      <c r="A2676" s="102" t="s">
        <v>8395</v>
      </c>
      <c r="B2676" t="s">
        <v>8396</v>
      </c>
      <c r="C2676" s="103">
        <v>14306</v>
      </c>
      <c r="D2676" s="106">
        <v>0.05</v>
      </c>
      <c r="E2676" s="103">
        <f t="shared" si="69"/>
        <v>13590.699999999999</v>
      </c>
    </row>
    <row r="2677" spans="1:5" hidden="1">
      <c r="A2677" s="102" t="s">
        <v>8397</v>
      </c>
      <c r="B2677" t="s">
        <v>8398</v>
      </c>
      <c r="C2677" s="103">
        <v>19784</v>
      </c>
      <c r="D2677" s="106">
        <v>0.05</v>
      </c>
      <c r="E2677" s="103">
        <f t="shared" si="69"/>
        <v>18794.8</v>
      </c>
    </row>
    <row r="2678" spans="1:5" hidden="1">
      <c r="A2678" s="102" t="s">
        <v>8399</v>
      </c>
      <c r="B2678" t="s">
        <v>8400</v>
      </c>
      <c r="C2678" s="103">
        <v>21459</v>
      </c>
      <c r="D2678" s="106">
        <v>0.05</v>
      </c>
      <c r="E2678" s="103">
        <f t="shared" ref="E2678:E2715" si="70">C2678*0.95</f>
        <v>20386.05</v>
      </c>
    </row>
    <row r="2679" spans="1:5" hidden="1">
      <c r="A2679" s="102" t="s">
        <v>8401</v>
      </c>
      <c r="B2679" t="s">
        <v>8402</v>
      </c>
      <c r="C2679" s="103">
        <v>43192</v>
      </c>
      <c r="D2679" s="106">
        <v>0.05</v>
      </c>
      <c r="E2679" s="103">
        <f t="shared" si="70"/>
        <v>41032.400000000001</v>
      </c>
    </row>
    <row r="2680" spans="1:5" hidden="1">
      <c r="A2680" s="102" t="s">
        <v>8403</v>
      </c>
      <c r="B2680" t="s">
        <v>8404</v>
      </c>
      <c r="C2680" s="103">
        <v>81205</v>
      </c>
      <c r="D2680" s="106">
        <v>0.05</v>
      </c>
      <c r="E2680" s="103">
        <f t="shared" si="70"/>
        <v>77144.75</v>
      </c>
    </row>
    <row r="2681" spans="1:5" hidden="1">
      <c r="A2681" s="102" t="s">
        <v>8405</v>
      </c>
      <c r="B2681" t="s">
        <v>8406</v>
      </c>
      <c r="C2681" s="103">
        <v>46237</v>
      </c>
      <c r="D2681" s="106">
        <v>0.05</v>
      </c>
      <c r="E2681" s="103">
        <f t="shared" si="70"/>
        <v>43925.15</v>
      </c>
    </row>
    <row r="2682" spans="1:5" hidden="1">
      <c r="A2682" s="102" t="s">
        <v>8407</v>
      </c>
      <c r="B2682" t="s">
        <v>8408</v>
      </c>
      <c r="C2682" s="103">
        <v>63175</v>
      </c>
      <c r="D2682" s="106">
        <v>0.05</v>
      </c>
      <c r="E2682" s="103">
        <f t="shared" si="70"/>
        <v>60016.25</v>
      </c>
    </row>
    <row r="2683" spans="1:5" hidden="1">
      <c r="A2683" s="102" t="s">
        <v>8409</v>
      </c>
      <c r="B2683" t="s">
        <v>8410</v>
      </c>
      <c r="C2683" s="103">
        <v>113519</v>
      </c>
      <c r="D2683" s="106">
        <v>0.05</v>
      </c>
      <c r="E2683" s="103">
        <f t="shared" si="70"/>
        <v>107843.04999999999</v>
      </c>
    </row>
    <row r="2684" spans="1:5" hidden="1">
      <c r="A2684" s="102" t="s">
        <v>8411</v>
      </c>
      <c r="B2684" t="s">
        <v>8412</v>
      </c>
      <c r="C2684" s="103">
        <v>92120</v>
      </c>
      <c r="D2684" s="106">
        <v>0.05</v>
      </c>
      <c r="E2684" s="103">
        <f t="shared" si="70"/>
        <v>87514</v>
      </c>
    </row>
    <row r="2685" spans="1:5" hidden="1">
      <c r="A2685" s="102" t="s">
        <v>8413</v>
      </c>
      <c r="B2685" t="s">
        <v>8414</v>
      </c>
      <c r="C2685" s="103">
        <v>19560</v>
      </c>
      <c r="D2685" s="106">
        <v>0.05</v>
      </c>
      <c r="E2685" s="103">
        <f t="shared" si="70"/>
        <v>18582</v>
      </c>
    </row>
    <row r="2686" spans="1:5" hidden="1">
      <c r="A2686" s="102" t="s">
        <v>8415</v>
      </c>
      <c r="B2686" t="s">
        <v>8416</v>
      </c>
      <c r="C2686" s="103">
        <v>98224</v>
      </c>
      <c r="D2686" s="106">
        <v>0.05</v>
      </c>
      <c r="E2686" s="103">
        <f t="shared" si="70"/>
        <v>93312.799999999988</v>
      </c>
    </row>
    <row r="2687" spans="1:5" hidden="1">
      <c r="A2687" s="102" t="s">
        <v>8417</v>
      </c>
      <c r="B2687" t="s">
        <v>8418</v>
      </c>
      <c r="C2687" s="103">
        <v>33819</v>
      </c>
      <c r="D2687" s="106">
        <v>0.05</v>
      </c>
      <c r="E2687" s="103">
        <f t="shared" si="70"/>
        <v>32128.05</v>
      </c>
    </row>
    <row r="2688" spans="1:5" hidden="1">
      <c r="A2688" s="102" t="s">
        <v>8419</v>
      </c>
      <c r="B2688" t="s">
        <v>8420</v>
      </c>
      <c r="C2688" s="103">
        <v>78451</v>
      </c>
      <c r="D2688" s="106">
        <v>0.05</v>
      </c>
      <c r="E2688" s="103">
        <f t="shared" si="70"/>
        <v>74528.45</v>
      </c>
    </row>
    <row r="2689" spans="1:5" hidden="1">
      <c r="A2689" s="102" t="s">
        <v>8421</v>
      </c>
      <c r="B2689" t="s">
        <v>8422</v>
      </c>
      <c r="C2689" s="103">
        <v>42224</v>
      </c>
      <c r="D2689" s="106">
        <v>0.05</v>
      </c>
      <c r="E2689" s="103">
        <f t="shared" si="70"/>
        <v>40112.799999999996</v>
      </c>
    </row>
    <row r="2690" spans="1:5" hidden="1">
      <c r="A2690" s="102" t="s">
        <v>8423</v>
      </c>
      <c r="B2690" t="s">
        <v>8424</v>
      </c>
      <c r="C2690" s="103">
        <v>12133</v>
      </c>
      <c r="D2690" s="106">
        <v>0.05</v>
      </c>
      <c r="E2690" s="103">
        <f t="shared" si="70"/>
        <v>11526.35</v>
      </c>
    </row>
    <row r="2691" spans="1:5" hidden="1">
      <c r="A2691" s="102" t="s">
        <v>8425</v>
      </c>
      <c r="B2691" t="s">
        <v>8426</v>
      </c>
      <c r="C2691" s="103">
        <v>22291</v>
      </c>
      <c r="D2691" s="106">
        <v>0.05</v>
      </c>
      <c r="E2691" s="103">
        <f t="shared" si="70"/>
        <v>21176.45</v>
      </c>
    </row>
    <row r="2692" spans="1:5" hidden="1">
      <c r="A2692" s="102" t="s">
        <v>8427</v>
      </c>
      <c r="B2692" t="s">
        <v>8428</v>
      </c>
      <c r="C2692" s="103">
        <v>32447</v>
      </c>
      <c r="D2692" s="106">
        <v>0.05</v>
      </c>
      <c r="E2692" s="103">
        <f t="shared" si="70"/>
        <v>30824.649999999998</v>
      </c>
    </row>
    <row r="2693" spans="1:5" hidden="1">
      <c r="A2693" s="102" t="s">
        <v>8429</v>
      </c>
      <c r="B2693" t="s">
        <v>8430</v>
      </c>
      <c r="C2693" s="103">
        <v>12049</v>
      </c>
      <c r="D2693" s="106">
        <v>0.05</v>
      </c>
      <c r="E2693" s="103">
        <f t="shared" si="70"/>
        <v>11446.55</v>
      </c>
    </row>
    <row r="2694" spans="1:5" hidden="1">
      <c r="A2694" s="102" t="s">
        <v>8431</v>
      </c>
      <c r="B2694" s="104" t="s">
        <v>8432</v>
      </c>
      <c r="C2694" s="103">
        <v>4108</v>
      </c>
      <c r="D2694" s="106">
        <v>0.05</v>
      </c>
      <c r="E2694" s="103">
        <f t="shared" si="70"/>
        <v>3902.6</v>
      </c>
    </row>
    <row r="2695" spans="1:5" hidden="1">
      <c r="A2695" s="102" t="s">
        <v>8433</v>
      </c>
      <c r="B2695" t="s">
        <v>8434</v>
      </c>
      <c r="C2695" s="103">
        <v>8542</v>
      </c>
      <c r="D2695" s="106">
        <v>0.05</v>
      </c>
      <c r="E2695" s="103">
        <f t="shared" si="70"/>
        <v>8114.9</v>
      </c>
    </row>
    <row r="2696" spans="1:5" hidden="1">
      <c r="A2696" s="102" t="s">
        <v>8435</v>
      </c>
      <c r="B2696" t="s">
        <v>8436</v>
      </c>
      <c r="C2696" s="103">
        <v>8477</v>
      </c>
      <c r="D2696" s="106">
        <v>0.05</v>
      </c>
      <c r="E2696" s="103">
        <f t="shared" si="70"/>
        <v>8053.15</v>
      </c>
    </row>
    <row r="2697" spans="1:5" hidden="1">
      <c r="A2697" s="2" t="s">
        <v>8437</v>
      </c>
      <c r="B2697" t="s">
        <v>8438</v>
      </c>
      <c r="C2697" s="103">
        <v>35991</v>
      </c>
      <c r="D2697" s="106">
        <v>0.05</v>
      </c>
      <c r="E2697" s="103">
        <f t="shared" si="70"/>
        <v>34191.449999999997</v>
      </c>
    </row>
    <row r="2698" spans="1:5" hidden="1">
      <c r="A2698" s="2" t="s">
        <v>8439</v>
      </c>
      <c r="B2698" t="s">
        <v>8440</v>
      </c>
      <c r="C2698" s="103">
        <v>42804</v>
      </c>
      <c r="D2698" s="106">
        <v>0.05</v>
      </c>
      <c r="E2698" s="103">
        <f t="shared" si="70"/>
        <v>40663.799999999996</v>
      </c>
    </row>
    <row r="2699" spans="1:5" hidden="1">
      <c r="A2699" s="2" t="s">
        <v>8441</v>
      </c>
      <c r="B2699" t="s">
        <v>8442</v>
      </c>
      <c r="C2699" s="103">
        <v>48007</v>
      </c>
      <c r="D2699" s="106">
        <v>0.05</v>
      </c>
      <c r="E2699" s="103">
        <f t="shared" si="70"/>
        <v>45606.65</v>
      </c>
    </row>
    <row r="2700" spans="1:5" hidden="1">
      <c r="A2700" s="2" t="s">
        <v>8443</v>
      </c>
      <c r="B2700" t="s">
        <v>8444</v>
      </c>
      <c r="C2700" s="103">
        <v>84321</v>
      </c>
      <c r="D2700" s="106">
        <v>0.05</v>
      </c>
      <c r="E2700" s="103">
        <f t="shared" si="70"/>
        <v>80104.95</v>
      </c>
    </row>
    <row r="2701" spans="1:5" hidden="1">
      <c r="A2701" s="2" t="s">
        <v>8445</v>
      </c>
      <c r="B2701" t="s">
        <v>8446</v>
      </c>
      <c r="C2701" s="103">
        <v>129220</v>
      </c>
      <c r="D2701" s="106">
        <v>0.05</v>
      </c>
      <c r="E2701" s="103">
        <f t="shared" si="70"/>
        <v>122759</v>
      </c>
    </row>
    <row r="2702" spans="1:5" hidden="1">
      <c r="A2702" s="2" t="s">
        <v>8447</v>
      </c>
      <c r="B2702" t="s">
        <v>8448</v>
      </c>
      <c r="C2702" s="103">
        <v>75106</v>
      </c>
      <c r="D2702" s="106">
        <v>0.05</v>
      </c>
      <c r="E2702" s="103">
        <f t="shared" si="70"/>
        <v>71350.7</v>
      </c>
    </row>
    <row r="2703" spans="1:5" hidden="1">
      <c r="A2703" s="2" t="s">
        <v>8449</v>
      </c>
      <c r="B2703" t="s">
        <v>8450</v>
      </c>
      <c r="C2703" s="103">
        <v>45072</v>
      </c>
      <c r="D2703" s="106">
        <v>0.05</v>
      </c>
      <c r="E2703" s="103">
        <f t="shared" si="70"/>
        <v>42818.400000000001</v>
      </c>
    </row>
    <row r="2704" spans="1:5" hidden="1">
      <c r="A2704" s="2" t="s">
        <v>8451</v>
      </c>
      <c r="B2704" t="s">
        <v>8452</v>
      </c>
      <c r="C2704" s="103">
        <v>97945</v>
      </c>
      <c r="D2704" s="106">
        <v>0.05</v>
      </c>
      <c r="E2704" s="103">
        <f t="shared" si="70"/>
        <v>93047.75</v>
      </c>
    </row>
    <row r="2705" spans="1:5" hidden="1">
      <c r="A2705" s="2" t="s">
        <v>8453</v>
      </c>
      <c r="B2705" t="s">
        <v>8454</v>
      </c>
      <c r="C2705" s="103">
        <v>92099</v>
      </c>
      <c r="D2705" s="106">
        <v>0.05</v>
      </c>
      <c r="E2705" s="103">
        <f t="shared" si="70"/>
        <v>87494.05</v>
      </c>
    </row>
    <row r="2706" spans="1:5" hidden="1">
      <c r="A2706" s="2" t="s">
        <v>8455</v>
      </c>
      <c r="B2706" t="s">
        <v>8456</v>
      </c>
      <c r="C2706" s="103">
        <v>76883</v>
      </c>
      <c r="D2706" s="106">
        <v>0.05</v>
      </c>
      <c r="E2706" s="103">
        <f t="shared" si="70"/>
        <v>73038.849999999991</v>
      </c>
    </row>
    <row r="2707" spans="1:5" hidden="1">
      <c r="A2707" s="2" t="s">
        <v>8457</v>
      </c>
      <c r="B2707" t="s">
        <v>8458</v>
      </c>
      <c r="C2707" s="103">
        <v>122415</v>
      </c>
      <c r="D2707" s="106">
        <v>0.05</v>
      </c>
      <c r="E2707" s="103">
        <f t="shared" si="70"/>
        <v>116294.25</v>
      </c>
    </row>
    <row r="2708" spans="1:5" hidden="1">
      <c r="A2708" s="2" t="s">
        <v>8459</v>
      </c>
      <c r="B2708" t="s">
        <v>8460</v>
      </c>
      <c r="C2708" s="103">
        <v>76319</v>
      </c>
      <c r="D2708" s="106">
        <v>0.05</v>
      </c>
      <c r="E2708" s="103">
        <f t="shared" si="70"/>
        <v>72503.05</v>
      </c>
    </row>
    <row r="2709" spans="1:5" hidden="1">
      <c r="A2709" s="2" t="s">
        <v>8461</v>
      </c>
      <c r="B2709" t="s">
        <v>8462</v>
      </c>
      <c r="C2709" s="103">
        <v>12217</v>
      </c>
      <c r="D2709" s="106">
        <v>0.05</v>
      </c>
      <c r="E2709" s="103">
        <f t="shared" si="70"/>
        <v>11606.15</v>
      </c>
    </row>
    <row r="2710" spans="1:5" hidden="1">
      <c r="A2710" s="2" t="s">
        <v>8463</v>
      </c>
      <c r="B2710" t="s">
        <v>8464</v>
      </c>
      <c r="C2710" s="103">
        <v>34525</v>
      </c>
      <c r="D2710" s="106">
        <v>0.05</v>
      </c>
      <c r="E2710" s="103">
        <f t="shared" si="70"/>
        <v>32798.75</v>
      </c>
    </row>
    <row r="2711" spans="1:5" hidden="1">
      <c r="A2711" s="2" t="s">
        <v>8465</v>
      </c>
      <c r="B2711" t="s">
        <v>8466</v>
      </c>
      <c r="C2711" s="103">
        <v>23436</v>
      </c>
      <c r="D2711" s="106">
        <v>0.05</v>
      </c>
      <c r="E2711" s="103">
        <f t="shared" si="70"/>
        <v>22264.2</v>
      </c>
    </row>
    <row r="2712" spans="1:5" hidden="1">
      <c r="A2712" s="2" t="s">
        <v>8467</v>
      </c>
      <c r="B2712" t="s">
        <v>8468</v>
      </c>
      <c r="C2712" s="103">
        <v>21611</v>
      </c>
      <c r="D2712" s="106">
        <v>0.05</v>
      </c>
      <c r="E2712" s="103">
        <f t="shared" si="70"/>
        <v>20530.45</v>
      </c>
    </row>
    <row r="2713" spans="1:5" hidden="1">
      <c r="A2713" s="2" t="s">
        <v>8469</v>
      </c>
      <c r="B2713" t="s">
        <v>8470</v>
      </c>
      <c r="C2713" s="103">
        <v>314013</v>
      </c>
      <c r="D2713" s="106">
        <v>0.05</v>
      </c>
      <c r="E2713" s="103">
        <f t="shared" si="70"/>
        <v>298312.34999999998</v>
      </c>
    </row>
    <row r="2714" spans="1:5" hidden="1">
      <c r="A2714" s="2" t="s">
        <v>8471</v>
      </c>
      <c r="B2714" t="s">
        <v>8472</v>
      </c>
      <c r="C2714" s="103">
        <v>1650</v>
      </c>
      <c r="D2714" s="106">
        <v>0.05</v>
      </c>
      <c r="E2714" s="103">
        <f t="shared" si="70"/>
        <v>1567.5</v>
      </c>
    </row>
    <row r="2715" spans="1:5" hidden="1">
      <c r="A2715" s="2" t="s">
        <v>8473</v>
      </c>
      <c r="B2715" t="s">
        <v>8474</v>
      </c>
      <c r="C2715" s="103">
        <v>2475</v>
      </c>
      <c r="D2715" s="106">
        <v>0.05</v>
      </c>
      <c r="E2715" s="103">
        <f t="shared" si="70"/>
        <v>2351.25</v>
      </c>
    </row>
    <row r="2716" spans="1:5">
      <c r="A2716" s="2">
        <v>72160</v>
      </c>
      <c r="B2716" t="str">
        <f>'[2]2023 Items added'!B8</f>
        <v xml:space="preserve">SUPERMAX 10' x 10' SHADE 6'-8" - 8'               </v>
      </c>
      <c r="C2716" s="103">
        <v>8275</v>
      </c>
      <c r="D2716" s="106">
        <v>0.3</v>
      </c>
      <c r="E2716" s="103">
        <f t="shared" ref="E2716:E2752" si="71">C2716*0.7</f>
        <v>5792.5</v>
      </c>
    </row>
    <row r="2717" spans="1:5">
      <c r="A2717" s="2">
        <v>72159</v>
      </c>
      <c r="B2717" t="str">
        <f>'[2]2023 Items added'!B9</f>
        <v xml:space="preserve">SUPERMAX 10' x 10' SHADE 1'- 6'                   </v>
      </c>
      <c r="C2717" s="103">
        <v>8275</v>
      </c>
      <c r="D2717" s="106">
        <v>0.3</v>
      </c>
      <c r="E2717" s="103">
        <f t="shared" si="71"/>
        <v>5792.5</v>
      </c>
    </row>
    <row r="2718" spans="1:5">
      <c r="A2718" s="2">
        <v>69618</v>
      </c>
      <c r="B2718" t="str">
        <f>'[2]2023 Items added'!B10</f>
        <v xml:space="preserve">DURAMAX 10' x 10' SHADE 6'-8" - 8'                </v>
      </c>
      <c r="C2718" s="103">
        <v>8275</v>
      </c>
      <c r="D2718" s="106">
        <v>0.3</v>
      </c>
      <c r="E2718" s="103">
        <f t="shared" si="71"/>
        <v>5792.5</v>
      </c>
    </row>
    <row r="2719" spans="1:5">
      <c r="A2719" s="2">
        <v>69617</v>
      </c>
      <c r="B2719" t="str">
        <f>'[2]2023 Items added'!B11</f>
        <v xml:space="preserve">DURAMAX 10' x 10' SHADE 1'- 6'                    </v>
      </c>
      <c r="C2719" s="103">
        <v>8275</v>
      </c>
      <c r="D2719" s="106">
        <v>0.3</v>
      </c>
      <c r="E2719" s="103">
        <f t="shared" si="71"/>
        <v>5792.5</v>
      </c>
    </row>
    <row r="2720" spans="1:5">
      <c r="A2720" s="2">
        <v>72162</v>
      </c>
      <c r="B2720" t="str">
        <f>'[2]2023 Items added'!B12</f>
        <v xml:space="preserve">TRI STALK TOPPER                                  </v>
      </c>
      <c r="C2720" s="103">
        <v>3411</v>
      </c>
      <c r="D2720" s="106">
        <v>0.3</v>
      </c>
      <c r="E2720" s="103">
        <f t="shared" si="71"/>
        <v>2387.6999999999998</v>
      </c>
    </row>
    <row r="2721" spans="1:5">
      <c r="A2721" s="2">
        <v>72161</v>
      </c>
      <c r="B2721" t="str">
        <f>'[2]2023 Items added'!B13</f>
        <v xml:space="preserve">SQUARE STALK TOPPER                               </v>
      </c>
      <c r="C2721" s="103">
        <v>4653</v>
      </c>
      <c r="D2721" s="106">
        <v>0.3</v>
      </c>
      <c r="E2721" s="103">
        <f t="shared" si="71"/>
        <v>3257.1</v>
      </c>
    </row>
    <row r="2722" spans="1:5">
      <c r="A2722" s="2">
        <v>72145</v>
      </c>
      <c r="B2722" t="str">
        <f>'[2]2023 Items added'!B14</f>
        <v xml:space="preserve">DELTA ROOF (LONG EXTENSION)                       </v>
      </c>
      <c r="C2722" s="103">
        <v>11380</v>
      </c>
      <c r="D2722" s="106">
        <v>0.3</v>
      </c>
      <c r="E2722" s="103">
        <f t="shared" si="71"/>
        <v>7965.9999999999991</v>
      </c>
    </row>
    <row r="2723" spans="1:5">
      <c r="A2723" s="2">
        <v>72144</v>
      </c>
      <c r="B2723" t="str">
        <f>'[2]2023 Items added'!B15</f>
        <v xml:space="preserve">DELTA ROOF (MEDIUM EXTENSION)                     </v>
      </c>
      <c r="C2723" s="103">
        <v>11380</v>
      </c>
      <c r="D2723" s="106">
        <v>0.3</v>
      </c>
      <c r="E2723" s="103">
        <f t="shared" si="71"/>
        <v>7965.9999999999991</v>
      </c>
    </row>
    <row r="2724" spans="1:5">
      <c r="A2724" s="2">
        <v>72125</v>
      </c>
      <c r="B2724" t="str">
        <f>'[2]2023 Items added'!B16</f>
        <v xml:space="preserve">9' DOUBLE CASCADE SPIRAL SLIDE                    </v>
      </c>
      <c r="C2724" s="103">
        <v>13450</v>
      </c>
      <c r="D2724" s="106">
        <v>0.3</v>
      </c>
      <c r="E2724" s="103">
        <f t="shared" si="71"/>
        <v>9415</v>
      </c>
    </row>
    <row r="2725" spans="1:5">
      <c r="A2725" s="2">
        <v>72124</v>
      </c>
      <c r="B2725" t="str">
        <f>'[2]2023 Items added'!B17</f>
        <v xml:space="preserve">9'DUELING SPIRAL CASCADE SLIDE LEFT               </v>
      </c>
      <c r="C2725" s="103">
        <v>16290</v>
      </c>
      <c r="D2725" s="106">
        <v>0.3</v>
      </c>
      <c r="E2725" s="103">
        <f t="shared" si="71"/>
        <v>11403</v>
      </c>
    </row>
    <row r="2726" spans="1:5">
      <c r="A2726" s="2">
        <v>72122</v>
      </c>
      <c r="B2726" t="str">
        <f>'[2]2023 Items added'!B18</f>
        <v xml:space="preserve">9' DUELING UP AND OVER SLIDE                      </v>
      </c>
      <c r="C2726" s="103">
        <v>13450</v>
      </c>
      <c r="D2726" s="106">
        <v>0.3</v>
      </c>
      <c r="E2726" s="103">
        <f t="shared" si="71"/>
        <v>9415</v>
      </c>
    </row>
    <row r="2727" spans="1:5">
      <c r="A2727" s="2">
        <v>72121</v>
      </c>
      <c r="B2727" t="str">
        <f>'[2]2023 Items added'!B19</f>
        <v xml:space="preserve">9' CURVED CASCADE SLIDE RIGHT                     </v>
      </c>
      <c r="C2727" s="103">
        <v>7240</v>
      </c>
      <c r="D2727" s="106">
        <v>0.3</v>
      </c>
      <c r="E2727" s="103">
        <f t="shared" si="71"/>
        <v>5068</v>
      </c>
    </row>
    <row r="2728" spans="1:5">
      <c r="A2728" s="2">
        <v>72120</v>
      </c>
      <c r="B2728" t="str">
        <f>'[2]2023 Items added'!B20</f>
        <v xml:space="preserve">9' Curved CASCADE SLIDE LEFT                      </v>
      </c>
      <c r="C2728" s="103">
        <v>7240</v>
      </c>
      <c r="D2728" s="106">
        <v>0.3</v>
      </c>
      <c r="E2728" s="103">
        <f t="shared" si="71"/>
        <v>5068</v>
      </c>
    </row>
    <row r="2729" spans="1:5">
      <c r="A2729" s="2">
        <v>72118</v>
      </c>
      <c r="B2729" t="str">
        <f>'[2]2023 Items added'!B21</f>
        <v xml:space="preserve">9' QUICK S TUBE SLIDE                             </v>
      </c>
      <c r="C2729" s="103">
        <v>8793</v>
      </c>
      <c r="D2729" s="106">
        <v>0.3</v>
      </c>
      <c r="E2729" s="103">
        <f t="shared" si="71"/>
        <v>6155.0999999999995</v>
      </c>
    </row>
    <row r="2730" spans="1:5">
      <c r="A2730" s="2">
        <v>72117</v>
      </c>
      <c r="B2730" t="str">
        <f>'[2]2023 Items added'!B22</f>
        <v xml:space="preserve">9' SPIRAL TUBE SLIDE RIGHT                        </v>
      </c>
      <c r="C2730" s="103">
        <v>8793</v>
      </c>
      <c r="D2730" s="106">
        <v>0.3</v>
      </c>
      <c r="E2730" s="103">
        <f t="shared" si="71"/>
        <v>6155.0999999999995</v>
      </c>
    </row>
    <row r="2731" spans="1:5">
      <c r="A2731" s="2">
        <v>72114</v>
      </c>
      <c r="B2731" t="str">
        <f>'[2]2023 Items added'!B23</f>
        <v xml:space="preserve">9' QUICK L TUBE TO OPEN LEFT                      </v>
      </c>
      <c r="C2731" s="103">
        <v>7240</v>
      </c>
      <c r="D2731" s="106">
        <v>0.3</v>
      </c>
      <c r="E2731" s="103">
        <f t="shared" si="71"/>
        <v>5068</v>
      </c>
    </row>
    <row r="2732" spans="1:5">
      <c r="A2732" s="2">
        <v>72113</v>
      </c>
      <c r="B2732" t="str">
        <f>'[2]2023 Items added'!B24</f>
        <v xml:space="preserve">9' TUBE TO OPEN S SLIDE LEFT                      </v>
      </c>
      <c r="C2732" s="103">
        <v>7240</v>
      </c>
      <c r="D2732" s="106">
        <v>0.3</v>
      </c>
      <c r="E2732" s="103">
        <f t="shared" si="71"/>
        <v>5068</v>
      </c>
    </row>
    <row r="2733" spans="1:5">
      <c r="A2733" s="2">
        <v>72112</v>
      </c>
      <c r="B2733" t="str">
        <f>'[2]2023 Items added'!B25</f>
        <v xml:space="preserve">9' TUBE TO OPEN S SLIDE RIGHT                     </v>
      </c>
      <c r="C2733" s="103">
        <v>7240</v>
      </c>
      <c r="D2733" s="106">
        <v>0.3</v>
      </c>
      <c r="E2733" s="103">
        <f t="shared" si="71"/>
        <v>5068</v>
      </c>
    </row>
    <row r="2734" spans="1:5">
      <c r="A2734" s="2">
        <v>72111</v>
      </c>
      <c r="B2734" t="str">
        <f>'[2]2023 Items added'!B26</f>
        <v xml:space="preserve">9' SPIRAL TUBE SLIDE LEFT                         </v>
      </c>
      <c r="C2734" s="103">
        <v>8793</v>
      </c>
      <c r="D2734" s="106">
        <v>0.3</v>
      </c>
      <c r="E2734" s="103">
        <f t="shared" si="71"/>
        <v>6155.0999999999995</v>
      </c>
    </row>
    <row r="2735" spans="1:5">
      <c r="A2735" s="2">
        <v>72105</v>
      </c>
      <c r="B2735" t="str">
        <f>'[2]2023 Items added'!B27</f>
        <v xml:space="preserve">9' VELOCITY SLIDE                                 </v>
      </c>
      <c r="C2735" s="103">
        <v>7240</v>
      </c>
      <c r="D2735" s="106">
        <v>0.3</v>
      </c>
      <c r="E2735" s="103">
        <f t="shared" si="71"/>
        <v>5068</v>
      </c>
    </row>
    <row r="2736" spans="1:5">
      <c r="A2736" s="2">
        <v>72091</v>
      </c>
      <c r="B2736" t="str">
        <f>'[2]2023 Items added'!B28</f>
        <v xml:space="preserve">DELTA ROOF                                        </v>
      </c>
      <c r="C2736" s="103">
        <v>11380</v>
      </c>
      <c r="D2736" s="106">
        <v>0.3</v>
      </c>
      <c r="E2736" s="103">
        <f t="shared" si="71"/>
        <v>7965.9999999999991</v>
      </c>
    </row>
    <row r="2737" spans="1:5">
      <c r="A2737" s="2">
        <v>72119</v>
      </c>
      <c r="B2737" t="str">
        <f>'[2]2023 Items added'!B29</f>
        <v xml:space="preserve">9' STRAIGHT TUBE SLIDE                            </v>
      </c>
      <c r="C2737" s="103">
        <v>8793</v>
      </c>
      <c r="D2737" s="106">
        <v>0.3</v>
      </c>
      <c r="E2737" s="103">
        <f t="shared" si="71"/>
        <v>6155.0999999999995</v>
      </c>
    </row>
    <row r="2738" spans="1:5">
      <c r="A2738" s="2">
        <v>72123</v>
      </c>
      <c r="B2738" t="str">
        <f>'[2]2023 Items added'!B30</f>
        <v xml:space="preserve">9' DUELING SPIRAL CASCADE SLIDE RIGHT             </v>
      </c>
      <c r="C2738" s="103">
        <v>11380</v>
      </c>
      <c r="D2738" s="106">
        <v>0.3</v>
      </c>
      <c r="E2738" s="103">
        <f t="shared" si="71"/>
        <v>7965.9999999999991</v>
      </c>
    </row>
    <row r="2739" spans="1:5">
      <c r="A2739" s="2">
        <v>72116</v>
      </c>
      <c r="B2739" t="str">
        <f>'[2]2023 Items added'!B31</f>
        <v xml:space="preserve">9' TUBE TO OPEN STRAIGHT SLIDE                    </v>
      </c>
      <c r="C2739" s="103">
        <v>7240</v>
      </c>
      <c r="D2739" s="106">
        <v>0.3</v>
      </c>
      <c r="E2739" s="103">
        <f t="shared" si="71"/>
        <v>5068</v>
      </c>
    </row>
    <row r="2740" spans="1:5">
      <c r="A2740" s="2">
        <v>72129</v>
      </c>
      <c r="B2740" t="str">
        <f>'[2]2023 Items added'!B32</f>
        <v xml:space="preserve">8" Rise, 4' Span ZEPHYR LINK                      </v>
      </c>
      <c r="C2740" s="103">
        <v>5170</v>
      </c>
      <c r="D2740" s="106">
        <v>0.3</v>
      </c>
      <c r="E2740" s="103">
        <f t="shared" si="71"/>
        <v>3618.9999999999995</v>
      </c>
    </row>
    <row r="2741" spans="1:5">
      <c r="A2741" s="2">
        <v>72128</v>
      </c>
      <c r="B2741" t="str">
        <f>'[2]2023 Items added'!B33</f>
        <v xml:space="preserve">16" Rise, 8' Span ZEPHYR LINK                     </v>
      </c>
      <c r="C2741" s="103">
        <v>7240</v>
      </c>
      <c r="D2741" s="106">
        <v>0.3</v>
      </c>
      <c r="E2741" s="103">
        <f t="shared" si="71"/>
        <v>5068</v>
      </c>
    </row>
    <row r="2742" spans="1:5">
      <c r="A2742" s="2">
        <v>72127</v>
      </c>
      <c r="B2742" t="str">
        <f>'[2]2023 Items added'!B34</f>
        <v xml:space="preserve">16" Rise, 4' Span ZEPHYR LINK                     </v>
      </c>
      <c r="C2742" s="103">
        <v>5170</v>
      </c>
      <c r="D2742" s="106">
        <v>0.3</v>
      </c>
      <c r="E2742" s="103">
        <f t="shared" si="71"/>
        <v>3618.9999999999995</v>
      </c>
    </row>
    <row r="2743" spans="1:5">
      <c r="A2743" s="2">
        <v>72126</v>
      </c>
      <c r="B2743" t="str">
        <f>'[2]2023 Items added'!B35</f>
        <v xml:space="preserve">ZEPHYR LINK 12" RISE 4' SPAN                      </v>
      </c>
      <c r="C2743" s="103">
        <v>5170</v>
      </c>
      <c r="D2743" s="106">
        <v>0.3</v>
      </c>
      <c r="E2743" s="103">
        <f t="shared" si="71"/>
        <v>3618.9999999999995</v>
      </c>
    </row>
    <row r="2744" spans="1:5">
      <c r="A2744" s="2">
        <v>69605</v>
      </c>
      <c r="B2744" t="str">
        <f>'[2]2023 Items added'!B36</f>
        <v xml:space="preserve">8" Rise, 3' Span ZEPHYR LINK                      </v>
      </c>
      <c r="C2744" s="103">
        <v>4653</v>
      </c>
      <c r="D2744" s="106">
        <v>0.3</v>
      </c>
      <c r="E2744" s="103">
        <f t="shared" si="71"/>
        <v>3257.1</v>
      </c>
    </row>
    <row r="2745" spans="1:5">
      <c r="A2745" s="2">
        <v>69604</v>
      </c>
      <c r="B2745" t="str">
        <f>'[2]2023 Items added'!B37</f>
        <v xml:space="preserve">16" Rise, 6' Span ZEPHYR LINK                     </v>
      </c>
      <c r="C2745" s="103">
        <v>6516</v>
      </c>
      <c r="D2745" s="106">
        <v>0.3</v>
      </c>
      <c r="E2745" s="103">
        <f t="shared" si="71"/>
        <v>4561.2</v>
      </c>
    </row>
    <row r="2746" spans="1:5">
      <c r="A2746" s="2">
        <v>69603</v>
      </c>
      <c r="B2746" t="str">
        <f>'[2]2023 Items added'!B38</f>
        <v xml:space="preserve">16" Rise, 3' Span ZEPHYR LINK                     </v>
      </c>
      <c r="C2746" s="103">
        <v>4653</v>
      </c>
      <c r="D2746" s="106">
        <v>0.3</v>
      </c>
      <c r="E2746" s="103">
        <f t="shared" si="71"/>
        <v>3257.1</v>
      </c>
    </row>
    <row r="2747" spans="1:5">
      <c r="A2747" s="2">
        <v>72115</v>
      </c>
      <c r="B2747" t="str">
        <f>'[2]2023 Items added'!B39</f>
        <v xml:space="preserve">9' TUBE TO OPEN RIGHT                             </v>
      </c>
      <c r="C2747" s="103">
        <v>7240</v>
      </c>
      <c r="D2747" s="106">
        <v>0.3</v>
      </c>
      <c r="E2747" s="103">
        <f t="shared" si="71"/>
        <v>5068</v>
      </c>
    </row>
    <row r="2748" spans="1:5">
      <c r="A2748" s="2">
        <v>72104</v>
      </c>
      <c r="B2748" t="str">
        <f>'[2]2023 Items added'!B40</f>
        <v xml:space="preserve">3'-8" DECK TO DECK STAIRS                         </v>
      </c>
      <c r="C2748" s="103">
        <v>7240</v>
      </c>
      <c r="D2748" s="106">
        <v>0.3</v>
      </c>
      <c r="E2748" s="103">
        <f t="shared" si="71"/>
        <v>5068</v>
      </c>
    </row>
    <row r="2749" spans="1:5">
      <c r="A2749" s="2">
        <v>72103</v>
      </c>
      <c r="B2749" t="str">
        <f>'[2]2023 Items added'!B41</f>
        <v xml:space="preserve">3'-0" DECK TO DECK STAIRS                         </v>
      </c>
      <c r="C2749" s="103">
        <v>6582</v>
      </c>
      <c r="D2749" s="106">
        <v>0.3</v>
      </c>
      <c r="E2749" s="103">
        <f t="shared" si="71"/>
        <v>4607.3999999999996</v>
      </c>
    </row>
    <row r="2750" spans="1:5">
      <c r="A2750" s="2">
        <v>72102</v>
      </c>
      <c r="B2750" t="str">
        <f>'[2]2023 Items added'!B42</f>
        <v xml:space="preserve">2'-4" DECK TO DECK STAIRS                         </v>
      </c>
      <c r="C2750" s="103">
        <v>5046</v>
      </c>
      <c r="D2750" s="106">
        <v>0.3</v>
      </c>
      <c r="E2750" s="103">
        <f t="shared" si="71"/>
        <v>3532.2</v>
      </c>
    </row>
    <row r="2751" spans="1:5">
      <c r="A2751" s="2">
        <v>72101</v>
      </c>
      <c r="B2751" t="str">
        <f>'[2]2023 Items added'!B43</f>
        <v xml:space="preserve">1'-8" DECK TO DECK STAIRS                         </v>
      </c>
      <c r="C2751" s="103">
        <v>4135</v>
      </c>
      <c r="D2751" s="106">
        <v>0.3</v>
      </c>
      <c r="E2751" s="103">
        <f t="shared" si="71"/>
        <v>2894.5</v>
      </c>
    </row>
    <row r="2752" spans="1:5">
      <c r="A2752" s="2">
        <v>72100</v>
      </c>
      <c r="B2752" t="str">
        <f>'[2]2023 Items added'!B44</f>
        <v xml:space="preserve">1'-0" DECK TO DECK STAIRS                         </v>
      </c>
      <c r="C2752" s="103">
        <v>3618</v>
      </c>
      <c r="D2752" s="106">
        <v>0.3</v>
      </c>
      <c r="E2752" s="103">
        <f t="shared" si="71"/>
        <v>2532.6</v>
      </c>
    </row>
    <row r="2753" spans="1:5" hidden="1">
      <c r="A2753" s="107" t="str">
        <f>'[2]2023 Items added'!A45</f>
        <v xml:space="preserve">            YP424</v>
      </c>
      <c r="B2753" t="str">
        <f>'[2]2023 Items added'!B45</f>
        <v xml:space="preserve">28" Full Sphere Premium                           </v>
      </c>
      <c r="C2753" s="103">
        <v>4588</v>
      </c>
      <c r="D2753" s="106">
        <v>0.05</v>
      </c>
      <c r="E2753" s="103">
        <f t="shared" ref="E2753:E2763" si="72">C2753*0.95</f>
        <v>4358.5999999999995</v>
      </c>
    </row>
    <row r="2754" spans="1:5" hidden="1">
      <c r="A2754" s="107" t="str">
        <f>'[2]2023 Items added'!A46</f>
        <v xml:space="preserve">            YP423</v>
      </c>
      <c r="B2754" t="str">
        <f>'[2]2023 Items added'!B46</f>
        <v xml:space="preserve">28" HALF SPHERE PREMIUM                           </v>
      </c>
      <c r="C2754" s="103">
        <v>2479</v>
      </c>
      <c r="D2754" s="106">
        <v>0.05</v>
      </c>
      <c r="E2754" s="103">
        <f t="shared" si="72"/>
        <v>2355.0499999999997</v>
      </c>
    </row>
    <row r="2755" spans="1:5" hidden="1">
      <c r="A2755" s="107" t="str">
        <f>'[2]2023 Items added'!A47</f>
        <v xml:space="preserve">            YP422</v>
      </c>
      <c r="B2755" t="str">
        <f>'[2]2023 Items added'!B47</f>
        <v xml:space="preserve">20" FULL SPHERE PREMIUM                           </v>
      </c>
      <c r="C2755" s="103">
        <v>2231</v>
      </c>
      <c r="D2755" s="106">
        <v>0.05</v>
      </c>
      <c r="E2755" s="103">
        <f t="shared" si="72"/>
        <v>2119.4499999999998</v>
      </c>
    </row>
    <row r="2756" spans="1:5" hidden="1">
      <c r="A2756" s="107" t="str">
        <f>'[2]2023 Items added'!A48</f>
        <v xml:space="preserve">            YP421</v>
      </c>
      <c r="B2756" t="str">
        <f>'[2]2023 Items added'!B48</f>
        <v xml:space="preserve">20" HALF SPHERE PREMIUM                           </v>
      </c>
      <c r="C2756" s="103">
        <v>1296</v>
      </c>
      <c r="D2756" s="106">
        <v>0.05</v>
      </c>
      <c r="E2756" s="103">
        <f t="shared" si="72"/>
        <v>1231.2</v>
      </c>
    </row>
    <row r="2757" spans="1:5" hidden="1">
      <c r="A2757" s="107" t="str">
        <f>'[2]2023 Items added'!A49</f>
        <v xml:space="preserve">            YP420</v>
      </c>
      <c r="B2757" t="str">
        <f>'[2]2023 Items added'!B49</f>
        <v xml:space="preserve">14" FULL SPHERE PREMIUM                           </v>
      </c>
      <c r="C2757" s="103">
        <v>1147</v>
      </c>
      <c r="D2757" s="106">
        <v>0.05</v>
      </c>
      <c r="E2757" s="103">
        <f t="shared" si="72"/>
        <v>1089.6499999999999</v>
      </c>
    </row>
    <row r="2758" spans="1:5" hidden="1">
      <c r="A2758" s="107" t="str">
        <f>'[2]2023 Items added'!A50</f>
        <v xml:space="preserve">            YP419</v>
      </c>
      <c r="B2758" t="str">
        <f>'[2]2023 Items added'!B50</f>
        <v xml:space="preserve">14" HALF SPHERE PREMIUM                           </v>
      </c>
      <c r="C2758" s="103">
        <v>775</v>
      </c>
      <c r="D2758" s="106">
        <v>0.05</v>
      </c>
      <c r="E2758" s="103">
        <f t="shared" si="72"/>
        <v>736.25</v>
      </c>
    </row>
    <row r="2759" spans="1:5" hidden="1">
      <c r="A2759" s="107" t="str">
        <f>'[2]2023 Items added'!A51</f>
        <v xml:space="preserve">            YP418</v>
      </c>
      <c r="B2759" t="str">
        <f>'[2]2023 Items added'!B51</f>
        <v xml:space="preserve">FULL SPHERE 28"                                   </v>
      </c>
      <c r="C2759" s="103">
        <v>2729</v>
      </c>
      <c r="D2759" s="106">
        <v>0.05</v>
      </c>
      <c r="E2759" s="103">
        <f t="shared" si="72"/>
        <v>2592.5499999999997</v>
      </c>
    </row>
    <row r="2760" spans="1:5" hidden="1">
      <c r="A2760" s="107" t="str">
        <f>'[2]2023 Items added'!A52</f>
        <v xml:space="preserve">            YP417</v>
      </c>
      <c r="B2760" t="str">
        <f>'[2]2023 Items added'!B52</f>
        <v xml:space="preserve">HALF SPHERE 28"                                   </v>
      </c>
      <c r="C2760" s="103">
        <v>1581</v>
      </c>
      <c r="D2760" s="106">
        <v>0.05</v>
      </c>
      <c r="E2760" s="103">
        <f t="shared" si="72"/>
        <v>1501.9499999999998</v>
      </c>
    </row>
    <row r="2761" spans="1:5" hidden="1">
      <c r="A2761" s="107" t="str">
        <f>'[2]2023 Items added'!A53</f>
        <v xml:space="preserve">            YP416</v>
      </c>
      <c r="B2761" t="str">
        <f>'[2]2023 Items added'!B53</f>
        <v xml:space="preserve">FULL SPHERE 20"                                   </v>
      </c>
      <c r="C2761" s="103">
        <v>1550</v>
      </c>
      <c r="D2761" s="106">
        <v>0.05</v>
      </c>
      <c r="E2761" s="103">
        <f t="shared" si="72"/>
        <v>1472.5</v>
      </c>
    </row>
    <row r="2762" spans="1:5" hidden="1">
      <c r="A2762" s="107" t="str">
        <f>'[2]2023 Items added'!A54</f>
        <v xml:space="preserve">            YP414</v>
      </c>
      <c r="B2762" t="str">
        <f>'[2]2023 Items added'!B54</f>
        <v xml:space="preserve">FULL SPHERE 14"                                   </v>
      </c>
      <c r="C2762" s="103">
        <v>930</v>
      </c>
      <c r="D2762" s="106">
        <v>0.05</v>
      </c>
      <c r="E2762" s="103">
        <f t="shared" si="72"/>
        <v>883.5</v>
      </c>
    </row>
    <row r="2763" spans="1:5" ht="17.25" hidden="1" customHeight="1">
      <c r="A2763" s="107" t="str">
        <f>'[2]2023 Items added'!A55</f>
        <v xml:space="preserve">            YP413</v>
      </c>
      <c r="B2763" t="str">
        <f>'[2]2023 Items added'!B55</f>
        <v xml:space="preserve">HALF SPHERE 14"                                   </v>
      </c>
      <c r="C2763" s="103">
        <v>653</v>
      </c>
      <c r="D2763" s="106">
        <v>0.05</v>
      </c>
      <c r="E2763" s="103">
        <f t="shared" si="72"/>
        <v>620.35</v>
      </c>
    </row>
    <row r="2764" spans="1:5">
      <c r="A2764" s="2">
        <v>72131</v>
      </c>
      <c r="B2764" t="str">
        <f>'[2]2023 Items added'!B58</f>
        <v xml:space="preserve">LOG CABIN PANEL W SEAT (BELOW DECK)               </v>
      </c>
      <c r="C2764" s="103">
        <v>3636</v>
      </c>
      <c r="D2764" s="106">
        <v>0.3</v>
      </c>
      <c r="E2764" s="103">
        <f t="shared" ref="E2764:E2827" si="73">C2764*0.7</f>
        <v>2545.1999999999998</v>
      </c>
    </row>
    <row r="2765" spans="1:5">
      <c r="A2765" s="2">
        <v>72130</v>
      </c>
      <c r="B2765" t="str">
        <f>'[2]2023 Items added'!B59</f>
        <v xml:space="preserve">LOG CABIN PANEL (BELOW DECK)                      </v>
      </c>
      <c r="C2765" s="103">
        <v>2952</v>
      </c>
      <c r="D2765" s="106">
        <v>0.3</v>
      </c>
      <c r="E2765" s="103">
        <f t="shared" si="73"/>
        <v>2066.4</v>
      </c>
    </row>
    <row r="2766" spans="1:5">
      <c r="A2766" s="2">
        <v>72110</v>
      </c>
      <c r="B2766" t="str">
        <f>'[2]2023 Items added'!B60</f>
        <v xml:space="preserve">9' SINGLE SPIRAL CASCADE SLIDE                    </v>
      </c>
      <c r="C2766" s="103">
        <v>7240</v>
      </c>
      <c r="D2766" s="106">
        <v>0.3</v>
      </c>
      <c r="E2766" s="103">
        <f t="shared" si="73"/>
        <v>5068</v>
      </c>
    </row>
    <row r="2767" spans="1:5">
      <c r="A2767" s="2">
        <v>72109</v>
      </c>
      <c r="B2767" t="str">
        <f>'[2]2023 Items added'!B61</f>
        <v xml:space="preserve">9' QUICK L TUBE TO OPEN SLIDE RIGHT               </v>
      </c>
      <c r="C2767" s="103">
        <v>8793</v>
      </c>
      <c r="D2767" s="106">
        <v>0.3</v>
      </c>
      <c r="E2767" s="103">
        <f t="shared" si="73"/>
        <v>6155.0999999999995</v>
      </c>
    </row>
    <row r="2768" spans="1:5">
      <c r="A2768" s="2">
        <v>72108</v>
      </c>
      <c r="B2768" t="str">
        <f>'[2]2023 Items added'!B62</f>
        <v xml:space="preserve">9' TUBE TO OPEN LEFT SLIDE                        </v>
      </c>
      <c r="C2768" s="103">
        <v>7240</v>
      </c>
      <c r="D2768" s="106">
        <v>0.3</v>
      </c>
      <c r="E2768" s="103">
        <f t="shared" si="73"/>
        <v>5068</v>
      </c>
    </row>
    <row r="2769" spans="1:5">
      <c r="A2769" s="2">
        <v>72099</v>
      </c>
      <c r="B2769" t="str">
        <f>'[2]2023 Items added'!B63</f>
        <v xml:space="preserve">9'-0" PARALLAX ADAPTER                            </v>
      </c>
      <c r="C2769" s="103">
        <v>259</v>
      </c>
      <c r="D2769" s="106">
        <v>0.3</v>
      </c>
      <c r="E2769" s="103">
        <f t="shared" si="73"/>
        <v>181.29999999999998</v>
      </c>
    </row>
    <row r="2770" spans="1:5">
      <c r="A2770" s="2">
        <v>72097</v>
      </c>
      <c r="B2770" t="str">
        <f>'[2]2023 Items added'!B64</f>
        <v xml:space="preserve">LOOKOUT OFFSET ENTRY LEFT                         </v>
      </c>
      <c r="C2770" s="103">
        <v>1651</v>
      </c>
      <c r="D2770" s="106">
        <v>0.3</v>
      </c>
      <c r="E2770" s="103">
        <f t="shared" si="73"/>
        <v>1155.6999999999998</v>
      </c>
    </row>
    <row r="2771" spans="1:5">
      <c r="A2771" s="2">
        <v>72096</v>
      </c>
      <c r="B2771" t="str">
        <f>'[2]2023 Items added'!B65</f>
        <v xml:space="preserve">LOOKOUT SPLIT ENTRY                               </v>
      </c>
      <c r="C2771" s="103">
        <v>1134</v>
      </c>
      <c r="D2771" s="106">
        <v>0.3</v>
      </c>
      <c r="E2771" s="103">
        <f t="shared" si="73"/>
        <v>793.8</v>
      </c>
    </row>
    <row r="2772" spans="1:5">
      <c r="A2772" s="2">
        <v>72095</v>
      </c>
      <c r="B2772" t="str">
        <f>'[2]2023 Items added'!B66</f>
        <v xml:space="preserve">LOOKOUT OFFSET ENTRY RIGHT                        </v>
      </c>
      <c r="C2772" s="103">
        <v>1651</v>
      </c>
      <c r="D2772" s="106">
        <v>0.3</v>
      </c>
      <c r="E2772" s="103">
        <f t="shared" si="73"/>
        <v>1155.6999999999998</v>
      </c>
    </row>
    <row r="2773" spans="1:5">
      <c r="A2773" s="2">
        <v>72094</v>
      </c>
      <c r="B2773" t="str">
        <f>'[2]2023 Items added'!B67</f>
        <v xml:space="preserve">LOOKOUT ENTRY ARCHWAY                             </v>
      </c>
      <c r="C2773" s="103">
        <v>1651</v>
      </c>
      <c r="D2773" s="106">
        <v>0.3</v>
      </c>
      <c r="E2773" s="103">
        <f t="shared" si="73"/>
        <v>1155.6999999999998</v>
      </c>
    </row>
    <row r="2774" spans="1:5">
      <c r="A2774" s="2">
        <v>72092</v>
      </c>
      <c r="B2774" t="str">
        <f>'[2]2023 Items added'!B68</f>
        <v xml:space="preserve">PARALLAX HUB+                                     </v>
      </c>
      <c r="C2774" s="103">
        <v>46570</v>
      </c>
      <c r="D2774" s="106">
        <v>0.3</v>
      </c>
      <c r="E2774" s="103">
        <f t="shared" si="73"/>
        <v>32598.999999999996</v>
      </c>
    </row>
    <row r="2775" spans="1:5">
      <c r="A2775" s="2">
        <v>72093</v>
      </c>
      <c r="B2775" t="str">
        <f>'[2]2023 Items added'!B69</f>
        <v xml:space="preserve">LOOKOUT BARRIER                                   </v>
      </c>
      <c r="C2775" s="103">
        <v>1444</v>
      </c>
      <c r="D2775" s="106">
        <v>0.3</v>
      </c>
      <c r="E2775" s="103">
        <f t="shared" si="73"/>
        <v>1010.8</v>
      </c>
    </row>
    <row r="2776" spans="1:5">
      <c r="A2776" s="2">
        <v>72089</v>
      </c>
      <c r="B2776" t="str">
        <f>'[2]2023 Items added'!B70</f>
        <v xml:space="preserve">LOG CABIN PANEL                                   </v>
      </c>
      <c r="C2776" s="103">
        <v>2952</v>
      </c>
      <c r="D2776" s="106">
        <v>0.3</v>
      </c>
      <c r="E2776" s="103">
        <f t="shared" si="73"/>
        <v>2066.4</v>
      </c>
    </row>
    <row r="2777" spans="1:5">
      <c r="A2777" s="2">
        <v>65291</v>
      </c>
      <c r="B2777" t="str">
        <f>'[2]2023 Items added'!B71</f>
        <v xml:space="preserve">WELCOME SIGN 2 - 12                               </v>
      </c>
      <c r="C2777" s="103">
        <v>616</v>
      </c>
      <c r="D2777" s="106">
        <v>0.3</v>
      </c>
      <c r="E2777" s="103">
        <f t="shared" si="73"/>
        <v>431.2</v>
      </c>
    </row>
    <row r="2778" spans="1:5">
      <c r="A2778" s="2">
        <v>65290</v>
      </c>
      <c r="B2778" t="str">
        <f>'[2]2023 Items added'!B72</f>
        <v xml:space="preserve">WELCOME SIGN 2 - 5                                </v>
      </c>
      <c r="C2778" s="103">
        <v>616</v>
      </c>
      <c r="D2778" s="106">
        <v>0.3</v>
      </c>
      <c r="E2778" s="103">
        <f t="shared" si="73"/>
        <v>431.2</v>
      </c>
    </row>
    <row r="2779" spans="1:5">
      <c r="A2779" s="2">
        <v>65288</v>
      </c>
      <c r="B2779" t="str">
        <f>'[2]2023 Items added'!B73</f>
        <v xml:space="preserve">WELCOME SIGN 5 - 12                               </v>
      </c>
      <c r="C2779" s="103">
        <v>616</v>
      </c>
      <c r="D2779" s="106">
        <v>0.3</v>
      </c>
      <c r="E2779" s="103">
        <f t="shared" si="73"/>
        <v>431.2</v>
      </c>
    </row>
    <row r="2780" spans="1:5">
      <c r="A2780" s="2">
        <v>72107</v>
      </c>
      <c r="B2780" t="str">
        <f>'[2]2023 Items added'!B74</f>
        <v xml:space="preserve">SPIRE TOPPER                                      </v>
      </c>
      <c r="C2780" s="103">
        <v>749</v>
      </c>
      <c r="D2780" s="106">
        <v>0.3</v>
      </c>
      <c r="E2780" s="103">
        <f t="shared" si="73"/>
        <v>524.29999999999995</v>
      </c>
    </row>
    <row r="2781" spans="1:5">
      <c r="A2781" s="2">
        <v>72106</v>
      </c>
      <c r="B2781" t="str">
        <f>'[2]2023 Items added'!B75</f>
        <v xml:space="preserve">FLARE BASE                                        </v>
      </c>
      <c r="C2781" s="103">
        <v>641</v>
      </c>
      <c r="D2781" s="106">
        <v>0.3</v>
      </c>
      <c r="E2781" s="103">
        <f t="shared" si="73"/>
        <v>448.7</v>
      </c>
    </row>
    <row r="2782" spans="1:5">
      <c r="A2782" s="2">
        <v>72062</v>
      </c>
      <c r="B2782" t="str">
        <f>'[2]2023 Items added'!B76</f>
        <v xml:space="preserve">2' Rock N Wave                                    </v>
      </c>
      <c r="C2782" s="103">
        <v>26905</v>
      </c>
      <c r="D2782" s="106">
        <v>0.3</v>
      </c>
      <c r="E2782" s="103">
        <f t="shared" si="73"/>
        <v>18833.5</v>
      </c>
    </row>
    <row r="2783" spans="1:5">
      <c r="A2783" s="2">
        <v>72061</v>
      </c>
      <c r="B2783" t="str">
        <f>'[2]2023 Items added'!B77</f>
        <v xml:space="preserve">1'- 4" Rock N Wave                                </v>
      </c>
      <c r="C2783" s="103">
        <v>25506</v>
      </c>
      <c r="D2783" s="106">
        <v>0.3</v>
      </c>
      <c r="E2783" s="103">
        <f t="shared" si="73"/>
        <v>17854.199999999997</v>
      </c>
    </row>
    <row r="2784" spans="1:5">
      <c r="A2784" s="2">
        <v>72083</v>
      </c>
      <c r="B2784" t="str">
        <f>'[2]2023 Items added'!B78</f>
        <v xml:space="preserve">SPACE ACTIVITY PANEL (BELOW DECK)                 </v>
      </c>
      <c r="C2784" s="103">
        <v>2148</v>
      </c>
      <c r="D2784" s="106">
        <v>0.3</v>
      </c>
      <c r="E2784" s="103">
        <f t="shared" si="73"/>
        <v>1503.6</v>
      </c>
    </row>
    <row r="2785" spans="1:5">
      <c r="A2785" s="2">
        <v>72077</v>
      </c>
      <c r="B2785" t="str">
        <f>'[2]2023 Items added'!B79</f>
        <v xml:space="preserve">SPACE ACTIVITY PANEL                              </v>
      </c>
      <c r="C2785" s="103">
        <v>2148</v>
      </c>
      <c r="D2785" s="106">
        <v>0.3</v>
      </c>
      <c r="E2785" s="103">
        <f t="shared" si="73"/>
        <v>1503.6</v>
      </c>
    </row>
    <row r="2786" spans="1:5">
      <c r="A2786" s="2">
        <v>69599</v>
      </c>
      <c r="B2786" t="str">
        <f>'[2]2023 Items added'!B80</f>
        <v xml:space="preserve">SPACE ACTIVITY PANEL (BELOW DECK)                 </v>
      </c>
      <c r="C2786" s="103">
        <v>1933</v>
      </c>
      <c r="D2786" s="106">
        <v>0.3</v>
      </c>
      <c r="E2786" s="103">
        <f t="shared" si="73"/>
        <v>1353.1</v>
      </c>
    </row>
    <row r="2787" spans="1:5">
      <c r="A2787" s="2">
        <v>69593</v>
      </c>
      <c r="B2787" t="str">
        <f>'[2]2023 Items added'!B81</f>
        <v xml:space="preserve">SPACE ACTIVITY PANEL                              </v>
      </c>
      <c r="C2787" s="103">
        <v>1933</v>
      </c>
      <c r="D2787" s="106">
        <v>0.3</v>
      </c>
      <c r="E2787" s="103">
        <f t="shared" si="73"/>
        <v>1353.1</v>
      </c>
    </row>
    <row r="2788" spans="1:5">
      <c r="A2788" s="2">
        <v>72084</v>
      </c>
      <c r="B2788" t="str">
        <f>'[2]2023 Items added'!B82</f>
        <v xml:space="preserve">CLOUDS ACTIVITY PANEL (BELOW DECK)                </v>
      </c>
      <c r="C2788" s="103">
        <v>2148</v>
      </c>
      <c r="D2788" s="106">
        <v>0.3</v>
      </c>
      <c r="E2788" s="103">
        <f t="shared" si="73"/>
        <v>1503.6</v>
      </c>
    </row>
    <row r="2789" spans="1:5">
      <c r="A2789" s="2">
        <v>72078</v>
      </c>
      <c r="B2789" t="str">
        <f>'[2]2023 Items added'!B83</f>
        <v xml:space="preserve">CLOUDS ACTIVITY PANEL                             </v>
      </c>
      <c r="C2789" s="103">
        <v>2148</v>
      </c>
      <c r="D2789" s="106">
        <v>0.3</v>
      </c>
      <c r="E2789" s="103">
        <f t="shared" si="73"/>
        <v>1503.6</v>
      </c>
    </row>
    <row r="2790" spans="1:5">
      <c r="A2790" s="2">
        <v>69602</v>
      </c>
      <c r="B2790" t="str">
        <f>'[2]2023 Items added'!B84</f>
        <v xml:space="preserve">TREES ACTIVITY PANEL (BELOW DECK)                 </v>
      </c>
      <c r="C2790" s="103">
        <v>1933</v>
      </c>
      <c r="D2790" s="106">
        <v>0.3</v>
      </c>
      <c r="E2790" s="103">
        <f t="shared" si="73"/>
        <v>1353.1</v>
      </c>
    </row>
    <row r="2791" spans="1:5">
      <c r="A2791" s="2">
        <v>69596</v>
      </c>
      <c r="B2791" t="str">
        <f>'[2]2023 Items added'!B85</f>
        <v xml:space="preserve">TREES ACTIVITY PANEL                              </v>
      </c>
      <c r="C2791" s="103">
        <v>1933</v>
      </c>
      <c r="D2791" s="106">
        <v>0.3</v>
      </c>
      <c r="E2791" s="103">
        <f t="shared" si="73"/>
        <v>1353.1</v>
      </c>
    </row>
    <row r="2792" spans="1:5">
      <c r="A2792" s="2">
        <v>72082</v>
      </c>
      <c r="B2792" t="str">
        <f>'[2]2023 Items added'!B86</f>
        <v xml:space="preserve">NAUTICAL ACTIVITY PANEL (BELOW DECK)              </v>
      </c>
      <c r="C2792" s="103">
        <v>2148</v>
      </c>
      <c r="D2792" s="106">
        <v>0.3</v>
      </c>
      <c r="E2792" s="103">
        <f t="shared" si="73"/>
        <v>1503.6</v>
      </c>
    </row>
    <row r="2793" spans="1:5">
      <c r="A2793" s="2">
        <v>72076</v>
      </c>
      <c r="B2793" t="str">
        <f>'[2]2023 Items added'!B87</f>
        <v xml:space="preserve">NAUTICAL ACTIVITY PANEL                           </v>
      </c>
      <c r="C2793" s="103">
        <v>2148</v>
      </c>
      <c r="D2793" s="106">
        <v>0.3</v>
      </c>
      <c r="E2793" s="103">
        <f t="shared" si="73"/>
        <v>1503.6</v>
      </c>
    </row>
    <row r="2794" spans="1:5">
      <c r="A2794" s="2">
        <v>69598</v>
      </c>
      <c r="B2794" t="str">
        <f>'[2]2023 Items added'!B88</f>
        <v xml:space="preserve">NAUTICAL ACTIVITY PANEL (BELOW DECK)              </v>
      </c>
      <c r="C2794" s="103">
        <v>1933</v>
      </c>
      <c r="D2794" s="106">
        <v>0.3</v>
      </c>
      <c r="E2794" s="103">
        <f t="shared" si="73"/>
        <v>1353.1</v>
      </c>
    </row>
    <row r="2795" spans="1:5">
      <c r="A2795" s="2">
        <v>69601</v>
      </c>
      <c r="B2795" t="str">
        <f>'[2]2023 Items added'!B89</f>
        <v xml:space="preserve">TRACKS ACTIVITY PANEL (BELOW DECK)                </v>
      </c>
      <c r="C2795" s="103">
        <v>1933</v>
      </c>
      <c r="D2795" s="106">
        <v>0.3</v>
      </c>
      <c r="E2795" s="103">
        <f t="shared" si="73"/>
        <v>1353.1</v>
      </c>
    </row>
    <row r="2796" spans="1:5">
      <c r="A2796" s="2">
        <v>69595</v>
      </c>
      <c r="B2796" t="str">
        <f>'[2]2023 Items added'!B90</f>
        <v xml:space="preserve">TRACKS ACTIVITY PANEL                             </v>
      </c>
      <c r="C2796" s="103">
        <v>1933</v>
      </c>
      <c r="D2796" s="106">
        <v>0.3</v>
      </c>
      <c r="E2796" s="103">
        <f t="shared" si="73"/>
        <v>1353.1</v>
      </c>
    </row>
    <row r="2797" spans="1:5">
      <c r="A2797" s="2">
        <v>72085</v>
      </c>
      <c r="B2797" t="str">
        <f>'[2]2023 Items added'!B91</f>
        <v xml:space="preserve">TRACKS ACTIVITY PANEL (BELOW DECK)                </v>
      </c>
      <c r="C2797" s="103">
        <v>2148</v>
      </c>
      <c r="D2797" s="106">
        <v>0.3</v>
      </c>
      <c r="E2797" s="103">
        <f t="shared" si="73"/>
        <v>1503.6</v>
      </c>
    </row>
    <row r="2798" spans="1:5">
      <c r="A2798" s="2">
        <v>72079</v>
      </c>
      <c r="B2798" t="str">
        <f>'[2]2023 Items added'!B92</f>
        <v xml:space="preserve">TRACKS ACTIVITY PANEL                             </v>
      </c>
      <c r="C2798" s="103">
        <v>2148</v>
      </c>
      <c r="D2798" s="106">
        <v>0.3</v>
      </c>
      <c r="E2798" s="103">
        <f t="shared" si="73"/>
        <v>1503.6</v>
      </c>
    </row>
    <row r="2799" spans="1:5">
      <c r="A2799" s="2">
        <v>69594</v>
      </c>
      <c r="B2799" t="str">
        <f>'[2]2023 Items added'!B93</f>
        <v xml:space="preserve">CLOUDS ACTIVITY PANEL                             </v>
      </c>
      <c r="C2799" s="103">
        <v>1933</v>
      </c>
      <c r="D2799" s="106">
        <v>0.3</v>
      </c>
      <c r="E2799" s="103">
        <f t="shared" si="73"/>
        <v>1353.1</v>
      </c>
    </row>
    <row r="2800" spans="1:5">
      <c r="A2800" s="2">
        <v>69600</v>
      </c>
      <c r="B2800" t="str">
        <f>'[2]2023 Items added'!B94</f>
        <v xml:space="preserve">CLOUDS ACTIVITY PANEL (BELOW DECK)                </v>
      </c>
      <c r="C2800" s="103">
        <v>1933</v>
      </c>
      <c r="D2800" s="106">
        <v>0.3</v>
      </c>
      <c r="E2800" s="103">
        <f t="shared" si="73"/>
        <v>1353.1</v>
      </c>
    </row>
    <row r="2801" spans="1:5">
      <c r="A2801" s="2">
        <v>69597</v>
      </c>
      <c r="B2801" t="str">
        <f>'[2]2023 Items added'!B95</f>
        <v xml:space="preserve">MAZE ACTIVITY PANEL (BELOW DECK)                  </v>
      </c>
      <c r="C2801" s="103">
        <v>1933</v>
      </c>
      <c r="D2801" s="106">
        <v>0.3</v>
      </c>
      <c r="E2801" s="103">
        <f t="shared" si="73"/>
        <v>1353.1</v>
      </c>
    </row>
    <row r="2802" spans="1:5">
      <c r="A2802" s="2">
        <v>72081</v>
      </c>
      <c r="B2802" t="str">
        <f>'[2]2023 Items added'!B96</f>
        <v xml:space="preserve">MAZE ACTIVITY PANEL (BELOW DECK)                  </v>
      </c>
      <c r="C2802" s="103">
        <v>2148</v>
      </c>
      <c r="D2802" s="106">
        <v>0.3</v>
      </c>
      <c r="E2802" s="103">
        <f t="shared" si="73"/>
        <v>1503.6</v>
      </c>
    </row>
    <row r="2803" spans="1:5">
      <c r="A2803" s="2">
        <v>72075</v>
      </c>
      <c r="B2803" t="str">
        <f>'[2]2023 Items added'!B97</f>
        <v xml:space="preserve">MAZE ACTIVITY PANEL                               </v>
      </c>
      <c r="C2803" s="103">
        <v>2148</v>
      </c>
      <c r="D2803" s="106">
        <v>0.3</v>
      </c>
      <c r="E2803" s="103">
        <f t="shared" si="73"/>
        <v>1503.6</v>
      </c>
    </row>
    <row r="2804" spans="1:5">
      <c r="A2804" s="2">
        <v>72080</v>
      </c>
      <c r="B2804" t="str">
        <f>'[2]2023 Items added'!B98</f>
        <v xml:space="preserve">TREES ACTIVITY PANEL                              </v>
      </c>
      <c r="C2804" s="103">
        <v>2148</v>
      </c>
      <c r="D2804" s="106">
        <v>0.3</v>
      </c>
      <c r="E2804" s="103">
        <f t="shared" si="73"/>
        <v>1503.6</v>
      </c>
    </row>
    <row r="2805" spans="1:5">
      <c r="A2805" s="2">
        <v>72086</v>
      </c>
      <c r="B2805" t="str">
        <f>'[2]2023 Items added'!B99</f>
        <v xml:space="preserve">TREES ACTIVITY PANEL (BELOW DECK)                 </v>
      </c>
      <c r="C2805" s="103">
        <v>2148</v>
      </c>
      <c r="D2805" s="106">
        <v>0.3</v>
      </c>
      <c r="E2805" s="103">
        <f t="shared" si="73"/>
        <v>1503.6</v>
      </c>
    </row>
    <row r="2806" spans="1:5">
      <c r="A2806" s="2">
        <v>69592</v>
      </c>
      <c r="B2806" t="str">
        <f>'[2]2023 Items added'!B100</f>
        <v xml:space="preserve">NAUTICAL ACTIVITY PANEL                           </v>
      </c>
      <c r="C2806" s="103">
        <v>1933</v>
      </c>
      <c r="D2806" s="106">
        <v>0.3</v>
      </c>
      <c r="E2806" s="103">
        <f t="shared" si="73"/>
        <v>1353.1</v>
      </c>
    </row>
    <row r="2807" spans="1:5">
      <c r="A2807" s="2">
        <v>72060</v>
      </c>
      <c r="B2807" t="str">
        <f>'[2]2023 Items added'!B101</f>
        <v xml:space="preserve">1' ROCK N WAVE                                    </v>
      </c>
      <c r="C2807" s="103">
        <v>22417</v>
      </c>
      <c r="D2807" s="106">
        <v>0.3</v>
      </c>
      <c r="E2807" s="103">
        <f t="shared" si="73"/>
        <v>15691.9</v>
      </c>
    </row>
    <row r="2808" spans="1:5">
      <c r="A2808" s="2">
        <v>72058</v>
      </c>
      <c r="B2808" t="str">
        <f>'[2]2023 Items added'!B102</f>
        <v xml:space="preserve">ASTRA LINK                                        </v>
      </c>
      <c r="C2808" s="103">
        <v>8607</v>
      </c>
      <c r="D2808" s="106">
        <v>0.3</v>
      </c>
      <c r="E2808" s="103">
        <f t="shared" si="73"/>
        <v>6024.9</v>
      </c>
    </row>
    <row r="2809" spans="1:5">
      <c r="A2809" s="2">
        <v>72088</v>
      </c>
      <c r="B2809" t="str">
        <f>'[2]2023 Items added'!B103</f>
        <v xml:space="preserve">CAPTAIN'S PANEL (BELOW DECK)                      </v>
      </c>
      <c r="C2809" s="103">
        <v>2076</v>
      </c>
      <c r="D2809" s="106">
        <v>0.3</v>
      </c>
      <c r="E2809" s="103">
        <f t="shared" si="73"/>
        <v>1453.1999999999998</v>
      </c>
    </row>
    <row r="2810" spans="1:5">
      <c r="A2810" s="2">
        <v>72087</v>
      </c>
      <c r="B2810" t="str">
        <f>'[2]2023 Items added'!B104</f>
        <v xml:space="preserve">CAPTAINS PANEL                                    </v>
      </c>
      <c r="C2810" s="103">
        <v>2076</v>
      </c>
      <c r="D2810" s="106">
        <v>0.3</v>
      </c>
      <c r="E2810" s="103">
        <f t="shared" si="73"/>
        <v>1453.1999999999998</v>
      </c>
    </row>
    <row r="2811" spans="1:5">
      <c r="A2811" s="2">
        <v>72090</v>
      </c>
      <c r="B2811" t="str">
        <f>'[2]2023 Items added'!B105</f>
        <v xml:space="preserve">LOG CABIN PANEL W/ SEAT                           </v>
      </c>
      <c r="C2811" s="103">
        <v>3636</v>
      </c>
      <c r="D2811" s="106">
        <v>0.3</v>
      </c>
      <c r="E2811" s="103">
        <f t="shared" si="73"/>
        <v>2545.1999999999998</v>
      </c>
    </row>
    <row r="2812" spans="1:5">
      <c r="A2812" s="2">
        <v>69591</v>
      </c>
      <c r="B2812" t="str">
        <f>'[2]2023 Items added'!B106</f>
        <v xml:space="preserve">MAZE ACTIVITY PANEL                               </v>
      </c>
      <c r="C2812" s="103">
        <v>1933</v>
      </c>
      <c r="D2812" s="106">
        <v>0.3</v>
      </c>
      <c r="E2812" s="103">
        <f t="shared" si="73"/>
        <v>1353.1</v>
      </c>
    </row>
    <row r="2813" spans="1:5">
      <c r="A2813" s="2">
        <v>65287</v>
      </c>
      <c r="B2813" t="str">
        <f>'[2]2023 Items added'!B107</f>
        <v xml:space="preserve">TIDAL WAVE CLIMBER                                </v>
      </c>
      <c r="C2813" s="103">
        <v>21329</v>
      </c>
      <c r="D2813" s="106">
        <v>0.3</v>
      </c>
      <c r="E2813" s="103">
        <f t="shared" si="73"/>
        <v>14930.3</v>
      </c>
    </row>
    <row r="2814" spans="1:5">
      <c r="A2814" s="2">
        <v>65286</v>
      </c>
      <c r="B2814" t="str">
        <f>'[2]2023 Items added'!B108</f>
        <v xml:space="preserve">ROUGUE WAVE CLIMBER                               </v>
      </c>
      <c r="C2814" s="103">
        <v>10068</v>
      </c>
      <c r="D2814" s="106">
        <v>0.3</v>
      </c>
      <c r="E2814" s="103">
        <f t="shared" si="73"/>
        <v>7047.5999999999995</v>
      </c>
    </row>
    <row r="2815" spans="1:5">
      <c r="A2815" s="2">
        <v>71960</v>
      </c>
      <c r="B2815" t="str">
        <f>'[2]2023 Items added'!B109</f>
        <v xml:space="preserve">VECTOR CLIMBER                                    </v>
      </c>
      <c r="C2815" s="103">
        <v>8068</v>
      </c>
      <c r="D2815" s="106">
        <v>0.3</v>
      </c>
      <c r="E2815" s="103">
        <f t="shared" si="73"/>
        <v>5647.5999999999995</v>
      </c>
    </row>
    <row r="2816" spans="1:5">
      <c r="A2816" s="2">
        <v>72056</v>
      </c>
      <c r="B2816" t="str">
        <f>'[2]2023 Items added'!B110</f>
        <v xml:space="preserve">EXPANSE LINK                                      </v>
      </c>
      <c r="C2816" s="103">
        <v>5377</v>
      </c>
      <c r="D2816" s="106">
        <v>0.3</v>
      </c>
      <c r="E2816" s="103">
        <f t="shared" si="73"/>
        <v>3763.8999999999996</v>
      </c>
    </row>
    <row r="2817" spans="1:5">
      <c r="A2817" s="2">
        <v>69589</v>
      </c>
      <c r="B2817" t="str">
        <f>'[2]2023 Items added'!B111</f>
        <v xml:space="preserve">OLYMPIAN CLIMBER (7'-4",8'-0")                    </v>
      </c>
      <c r="C2817" s="103">
        <v>3870</v>
      </c>
      <c r="D2817" s="106">
        <v>0.3</v>
      </c>
      <c r="E2817" s="103">
        <f t="shared" si="73"/>
        <v>2709</v>
      </c>
    </row>
    <row r="2818" spans="1:5">
      <c r="A2818" s="2">
        <v>69588</v>
      </c>
      <c r="B2818" t="str">
        <f>'[2]2023 Items added'!B112</f>
        <v xml:space="preserve">OLYMPIAN CLIMBER (5'-4",6'-0",6'-8")              </v>
      </c>
      <c r="C2818" s="103">
        <v>3440</v>
      </c>
      <c r="D2818" s="106">
        <v>0.3</v>
      </c>
      <c r="E2818" s="103">
        <f t="shared" si="73"/>
        <v>2408</v>
      </c>
    </row>
    <row r="2819" spans="1:5">
      <c r="A2819" s="2">
        <v>69587</v>
      </c>
      <c r="B2819" t="str">
        <f>'[2]2023 Items added'!B113</f>
        <v xml:space="preserve">OLYMPIAN CLIMBER (3'-4",4'-0",4'-8")              </v>
      </c>
      <c r="C2819" s="103">
        <v>2794</v>
      </c>
      <c r="D2819" s="106">
        <v>0.3</v>
      </c>
      <c r="E2819" s="103">
        <f t="shared" si="73"/>
        <v>1955.8</v>
      </c>
    </row>
    <row r="2820" spans="1:5">
      <c r="A2820" s="2">
        <v>72065</v>
      </c>
      <c r="B2820" t="str">
        <f>'[2]2023 Items added'!B114</f>
        <v xml:space="preserve">OLYMPIAN CLIMBER (7'-4",8'-0")                    </v>
      </c>
      <c r="C2820" s="103">
        <v>2794</v>
      </c>
      <c r="D2820" s="106">
        <v>0.3</v>
      </c>
      <c r="E2820" s="103">
        <f t="shared" si="73"/>
        <v>1955.8</v>
      </c>
    </row>
    <row r="2821" spans="1:5">
      <c r="A2821" s="2">
        <v>72064</v>
      </c>
      <c r="B2821" t="str">
        <f>'[2]2023 Items added'!B115</f>
        <v xml:space="preserve">OLYMPIAN CLIMBER (5'-4",6'-0",6'-8")              </v>
      </c>
      <c r="C2821" s="103">
        <v>2471</v>
      </c>
      <c r="D2821" s="106">
        <v>0.3</v>
      </c>
      <c r="E2821" s="103">
        <f t="shared" si="73"/>
        <v>1729.6999999999998</v>
      </c>
    </row>
    <row r="2822" spans="1:5">
      <c r="A2822" s="2">
        <v>72063</v>
      </c>
      <c r="B2822" t="str">
        <f>'[2]2023 Items added'!B116</f>
        <v xml:space="preserve">OLYMPIAN CLIMBER (3'-4",4'-0",4'-8")              </v>
      </c>
      <c r="C2822" s="103">
        <v>2040</v>
      </c>
      <c r="D2822" s="106">
        <v>0.3</v>
      </c>
      <c r="E2822" s="103">
        <f t="shared" si="73"/>
        <v>1428</v>
      </c>
    </row>
    <row r="2823" spans="1:5">
      <c r="A2823" s="2">
        <v>72052</v>
      </c>
      <c r="B2823" t="str">
        <f>'[2]2023 Items added'!B117</f>
        <v xml:space="preserve">CAMBER CLIMBER                                    </v>
      </c>
      <c r="C2823" s="103">
        <v>1718</v>
      </c>
      <c r="D2823" s="106">
        <v>0.3</v>
      </c>
      <c r="E2823" s="103">
        <f t="shared" si="73"/>
        <v>1202.5999999999999</v>
      </c>
    </row>
    <row r="2824" spans="1:5">
      <c r="A2824" s="2">
        <v>72049</v>
      </c>
      <c r="B2824" t="str">
        <f>'[2]2023 Items added'!B118</f>
        <v xml:space="preserve">CREVASSE CLIMBER                                  </v>
      </c>
      <c r="C2824" s="103">
        <v>1718</v>
      </c>
      <c r="D2824" s="106">
        <v>0.3</v>
      </c>
      <c r="E2824" s="103">
        <f t="shared" si="73"/>
        <v>1202.5999999999999</v>
      </c>
    </row>
    <row r="2825" spans="1:5">
      <c r="A2825" s="2">
        <v>69575</v>
      </c>
      <c r="B2825" t="str">
        <f>'[2]2023 Items added'!B119</f>
        <v xml:space="preserve">CREVASSE CLIMBER                                  </v>
      </c>
      <c r="C2825" s="103">
        <v>2471</v>
      </c>
      <c r="D2825" s="106">
        <v>0.3</v>
      </c>
      <c r="E2825" s="103">
        <f t="shared" si="73"/>
        <v>1729.6999999999998</v>
      </c>
    </row>
    <row r="2826" spans="1:5">
      <c r="A2826" s="2">
        <v>69578</v>
      </c>
      <c r="B2826" t="str">
        <f>'[2]2023 Items added'!B120</f>
        <v xml:space="preserve">CAMBER CLIMBER                                    </v>
      </c>
      <c r="C2826" s="103">
        <v>2471</v>
      </c>
      <c r="D2826" s="106">
        <v>0.3</v>
      </c>
      <c r="E2826" s="103">
        <f t="shared" si="73"/>
        <v>1729.6999999999998</v>
      </c>
    </row>
    <row r="2827" spans="1:5">
      <c r="A2827" s="2">
        <v>69574</v>
      </c>
      <c r="B2827" t="str">
        <f>'[2]2023 Items added'!B121</f>
        <v xml:space="preserve">CAMBER LINK 40" RISE                              </v>
      </c>
      <c r="C2827" s="103">
        <v>3225</v>
      </c>
      <c r="D2827" s="106">
        <v>0.3</v>
      </c>
      <c r="E2827" s="103">
        <f t="shared" si="73"/>
        <v>2257.5</v>
      </c>
    </row>
    <row r="2828" spans="1:5">
      <c r="A2828" s="2">
        <v>69573</v>
      </c>
      <c r="B2828" t="str">
        <f>'[2]2023 Items added'!B122</f>
        <v xml:space="preserve">CAMBER LINK 32" RISE                              </v>
      </c>
      <c r="C2828" s="103">
        <v>3225</v>
      </c>
      <c r="D2828" s="106">
        <v>0.3</v>
      </c>
      <c r="E2828" s="103">
        <f t="shared" ref="E2828:E2844" si="74">C2828*0.7</f>
        <v>2257.5</v>
      </c>
    </row>
    <row r="2829" spans="1:5">
      <c r="A2829" s="2">
        <v>69572</v>
      </c>
      <c r="B2829" t="str">
        <f>'[2]2023 Items added'!B123</f>
        <v xml:space="preserve">CREVASSE LINK 40" RISE                            </v>
      </c>
      <c r="C2829" s="103">
        <v>3225</v>
      </c>
      <c r="D2829" s="106">
        <v>0.3</v>
      </c>
      <c r="E2829" s="103">
        <f t="shared" si="74"/>
        <v>2257.5</v>
      </c>
    </row>
    <row r="2830" spans="1:5">
      <c r="A2830" s="2">
        <v>69571</v>
      </c>
      <c r="B2830" t="str">
        <f>'[2]2023 Items added'!B124</f>
        <v xml:space="preserve">CREVASSE LINK 32" RISE                            </v>
      </c>
      <c r="C2830" s="103">
        <v>3225</v>
      </c>
      <c r="D2830" s="106">
        <v>0.3</v>
      </c>
      <c r="E2830" s="103">
        <f t="shared" si="74"/>
        <v>2257.5</v>
      </c>
    </row>
    <row r="2831" spans="1:5">
      <c r="A2831" s="2">
        <v>69570</v>
      </c>
      <c r="B2831" t="str">
        <f>'[2]2023 Items added'!B125</f>
        <v xml:space="preserve">CREVASSE LINK 24" RISE                            </v>
      </c>
      <c r="C2831" s="103">
        <v>4839</v>
      </c>
      <c r="D2831" s="106">
        <v>0.3</v>
      </c>
      <c r="E2831" s="103">
        <f t="shared" si="74"/>
        <v>3387.2999999999997</v>
      </c>
    </row>
    <row r="2832" spans="1:5">
      <c r="A2832" s="2">
        <v>72046</v>
      </c>
      <c r="B2832" t="str">
        <f>'[2]2023 Items added'!B126</f>
        <v xml:space="preserve">CREVASSE LINK 40" RISE                            </v>
      </c>
      <c r="C2832" s="103">
        <v>1502</v>
      </c>
      <c r="D2832" s="106">
        <v>0.3</v>
      </c>
      <c r="E2832" s="103">
        <f t="shared" si="74"/>
        <v>1051.3999999999999</v>
      </c>
    </row>
    <row r="2833" spans="1:5">
      <c r="A2833" s="2">
        <v>72045</v>
      </c>
      <c r="B2833" t="str">
        <f>'[2]2023 Items added'!B127</f>
        <v xml:space="preserve">CREVASSE LINK 32" RISE                            </v>
      </c>
      <c r="C2833" s="103">
        <v>1502</v>
      </c>
      <c r="D2833" s="106">
        <v>0.3</v>
      </c>
      <c r="E2833" s="103">
        <f t="shared" si="74"/>
        <v>1051.3999999999999</v>
      </c>
    </row>
    <row r="2834" spans="1:5">
      <c r="A2834" s="2">
        <v>72044</v>
      </c>
      <c r="B2834" t="str">
        <f>'[2]2023 Items added'!B128</f>
        <v xml:space="preserve">CREVASSE LINK 24" RISE                            </v>
      </c>
      <c r="C2834" s="103">
        <v>4839</v>
      </c>
      <c r="D2834" s="106">
        <v>0.3</v>
      </c>
      <c r="E2834" s="103">
        <f t="shared" si="74"/>
        <v>3387.2999999999997</v>
      </c>
    </row>
    <row r="2835" spans="1:5">
      <c r="A2835" s="2">
        <v>72048</v>
      </c>
      <c r="B2835" t="str">
        <f>'[2]2023 Items added'!B129</f>
        <v xml:space="preserve">CAMBER LINK 40" RISE                              </v>
      </c>
      <c r="C2835" s="103">
        <v>1502</v>
      </c>
      <c r="D2835" s="106">
        <v>0.3</v>
      </c>
      <c r="E2835" s="103">
        <f t="shared" si="74"/>
        <v>1051.3999999999999</v>
      </c>
    </row>
    <row r="2836" spans="1:5">
      <c r="A2836" s="2">
        <v>72047</v>
      </c>
      <c r="B2836" t="str">
        <f>'[2]2023 Items added'!B130</f>
        <v xml:space="preserve">CAMBER LINK 32" RISE                              </v>
      </c>
      <c r="C2836" s="103">
        <v>1502</v>
      </c>
      <c r="D2836" s="106">
        <v>0.3</v>
      </c>
      <c r="E2836" s="103">
        <f t="shared" si="74"/>
        <v>1051.3999999999999</v>
      </c>
    </row>
    <row r="2837" spans="1:5">
      <c r="A2837" s="2">
        <v>72073</v>
      </c>
      <c r="B2837" t="str">
        <f>'[2]2023 Items added'!B131</f>
        <v xml:space="preserve">MIRROR PANEL                                      </v>
      </c>
      <c r="C2837" s="103">
        <v>2160</v>
      </c>
      <c r="D2837" s="106">
        <v>0.3</v>
      </c>
      <c r="E2837" s="103">
        <f t="shared" si="74"/>
        <v>1512</v>
      </c>
    </row>
    <row r="2838" spans="1:5">
      <c r="A2838" s="2">
        <v>72074</v>
      </c>
      <c r="B2838" t="str">
        <f>'[2]2023 Items added'!B132</f>
        <v xml:space="preserve">MIRROR PANEL (BELOW DECK)                         </v>
      </c>
      <c r="C2838" s="103">
        <v>2160</v>
      </c>
      <c r="D2838" s="106">
        <v>0.3</v>
      </c>
      <c r="E2838" s="103">
        <f t="shared" si="74"/>
        <v>1512</v>
      </c>
    </row>
    <row r="2839" spans="1:5">
      <c r="A2839" s="2">
        <v>72072</v>
      </c>
      <c r="B2839" t="str">
        <f>'[2]2023 Items added'!B133</f>
        <v xml:space="preserve">MATH PANEL (BELOW DECK)                           </v>
      </c>
      <c r="C2839" s="103">
        <v>3255</v>
      </c>
      <c r="D2839" s="106">
        <v>0.3</v>
      </c>
      <c r="E2839" s="103">
        <f t="shared" si="74"/>
        <v>2278.5</v>
      </c>
    </row>
    <row r="2840" spans="1:5">
      <c r="A2840" s="2">
        <v>72071</v>
      </c>
      <c r="B2840" t="str">
        <f>'[2]2023 Items added'!B134</f>
        <v xml:space="preserve">MATH PANEL                                        </v>
      </c>
      <c r="C2840" s="103">
        <v>2700</v>
      </c>
      <c r="D2840" s="106">
        <v>0.3</v>
      </c>
      <c r="E2840" s="103">
        <f t="shared" si="74"/>
        <v>1889.9999999999998</v>
      </c>
    </row>
    <row r="2841" spans="1:5">
      <c r="A2841" s="2">
        <v>72070</v>
      </c>
      <c r="B2841" t="str">
        <f>'[2]2023 Items added'!B135</f>
        <v xml:space="preserve">SPELLING PANEL (BELOW DECK)                       </v>
      </c>
      <c r="C2841" s="103">
        <v>2984</v>
      </c>
      <c r="D2841" s="106">
        <v>0.3</v>
      </c>
      <c r="E2841" s="103">
        <f t="shared" si="74"/>
        <v>2088.7999999999997</v>
      </c>
    </row>
    <row r="2842" spans="1:5">
      <c r="A2842" s="2">
        <v>72069</v>
      </c>
      <c r="B2842" t="str">
        <f>'[2]2023 Items added'!B136</f>
        <v xml:space="preserve">SPELLING PANEL                                    </v>
      </c>
      <c r="C2842" s="103">
        <v>2984</v>
      </c>
      <c r="D2842" s="106">
        <v>0.3</v>
      </c>
      <c r="E2842" s="103">
        <f t="shared" si="74"/>
        <v>2088.7999999999997</v>
      </c>
    </row>
    <row r="2843" spans="1:5">
      <c r="A2843" s="2">
        <v>72068</v>
      </c>
      <c r="B2843" t="str">
        <f>'[2]2023 Items added'!B137</f>
        <v xml:space="preserve">TIC TAC TOE PANEL (BELOW DECK)                    </v>
      </c>
      <c r="C2843" s="103">
        <v>2705</v>
      </c>
      <c r="D2843" s="106">
        <v>0.3</v>
      </c>
      <c r="E2843" s="103">
        <f t="shared" si="74"/>
        <v>1893.4999999999998</v>
      </c>
    </row>
    <row r="2844" spans="1:5">
      <c r="A2844" s="2">
        <v>72067</v>
      </c>
      <c r="B2844" t="str">
        <f>'[2]2023 Items added'!B138</f>
        <v xml:space="preserve">Tic Tac Toe Panel                                 </v>
      </c>
      <c r="C2844" s="103">
        <v>2705</v>
      </c>
      <c r="D2844" s="106">
        <v>0.3</v>
      </c>
      <c r="E2844" s="103">
        <f t="shared" si="74"/>
        <v>1893.4999999999998</v>
      </c>
    </row>
    <row r="2845" spans="1:5" hidden="1">
      <c r="A2845" s="2">
        <v>65285</v>
      </c>
      <c r="B2845" t="str">
        <f>'[2]2023 Items added'!B139</f>
        <v xml:space="preserve">FOUR 4 ALL ROCKER                                 </v>
      </c>
      <c r="C2845" s="103">
        <v>12415</v>
      </c>
      <c r="D2845" s="106">
        <v>0.05</v>
      </c>
      <c r="E2845" s="103">
        <f t="shared" ref="E2845" si="75">C2845*0.95</f>
        <v>11794.25</v>
      </c>
    </row>
    <row r="2846" spans="1:5">
      <c r="A2846" s="2">
        <v>65282</v>
      </c>
      <c r="B2846" t="str">
        <f>'[2]2023 Items added'!B140</f>
        <v xml:space="preserve">Button Step 30"                                   </v>
      </c>
      <c r="C2846" s="103">
        <v>436</v>
      </c>
      <c r="D2846" s="106">
        <v>0.3</v>
      </c>
      <c r="E2846" s="103">
        <f t="shared" ref="E2846:E2879" si="76">C2846*0.7</f>
        <v>305.2</v>
      </c>
    </row>
    <row r="2847" spans="1:5">
      <c r="A2847" s="2">
        <v>65281</v>
      </c>
      <c r="B2847" t="str">
        <f>'[2]2023 Items added'!B141</f>
        <v xml:space="preserve">Button Step 20"                                   </v>
      </c>
      <c r="C2847" s="103">
        <v>436</v>
      </c>
      <c r="D2847" s="106">
        <v>0.3</v>
      </c>
      <c r="E2847" s="103">
        <f t="shared" si="76"/>
        <v>305.2</v>
      </c>
    </row>
    <row r="2848" spans="1:5">
      <c r="A2848" s="2">
        <v>65280</v>
      </c>
      <c r="B2848" t="str">
        <f>'[2]2023 Items added'!B142</f>
        <v xml:space="preserve">Button Step 10"                                   </v>
      </c>
      <c r="C2848" s="103">
        <v>436</v>
      </c>
      <c r="D2848" s="106">
        <v>0.3</v>
      </c>
      <c r="E2848" s="103">
        <f t="shared" si="76"/>
        <v>305.2</v>
      </c>
    </row>
    <row r="2849" spans="1:5">
      <c r="A2849" s="2">
        <v>69566</v>
      </c>
      <c r="B2849" t="str">
        <f>'[2]2023 Items added'!B143</f>
        <v xml:space="preserve">Angled Step Climber 8'-0"                         </v>
      </c>
      <c r="C2849" s="103">
        <v>3547</v>
      </c>
      <c r="D2849" s="106">
        <v>0.3</v>
      </c>
      <c r="E2849" s="103">
        <f t="shared" si="76"/>
        <v>2482.8999999999996</v>
      </c>
    </row>
    <row r="2850" spans="1:5">
      <c r="A2850" s="2">
        <v>69565</v>
      </c>
      <c r="B2850" t="str">
        <f>'[2]2023 Items added'!B144</f>
        <v xml:space="preserve">ANGLED STEP CLIMBER 7'-4"                         </v>
      </c>
      <c r="C2850" s="103">
        <v>3332</v>
      </c>
      <c r="D2850" s="106">
        <v>0.3</v>
      </c>
      <c r="E2850" s="103">
        <f t="shared" si="76"/>
        <v>2332.3999999999996</v>
      </c>
    </row>
    <row r="2851" spans="1:5">
      <c r="A2851" s="2">
        <v>69564</v>
      </c>
      <c r="B2851" t="str">
        <f>'[2]2023 Items added'!B145</f>
        <v xml:space="preserve">ANGLED STEP CLIMBER 6'-8"                         </v>
      </c>
      <c r="C2851" s="103">
        <v>3225</v>
      </c>
      <c r="D2851" s="106">
        <v>0.3</v>
      </c>
      <c r="E2851" s="103">
        <f t="shared" si="76"/>
        <v>2257.5</v>
      </c>
    </row>
    <row r="2852" spans="1:5">
      <c r="A2852" s="2">
        <v>69563</v>
      </c>
      <c r="B2852" t="str">
        <f>'[2]2023 Items added'!B146</f>
        <v xml:space="preserve">ANGLED STEP CLIMBER 6'-0"                         </v>
      </c>
      <c r="C2852" s="103">
        <v>3117</v>
      </c>
      <c r="D2852" s="106">
        <v>0.3</v>
      </c>
      <c r="E2852" s="103">
        <f t="shared" si="76"/>
        <v>2181.8999999999996</v>
      </c>
    </row>
    <row r="2853" spans="1:5">
      <c r="A2853" s="2">
        <v>69562</v>
      </c>
      <c r="B2853" t="str">
        <f>'[2]2023 Items added'!B147</f>
        <v xml:space="preserve">ANGLED STEP CLIMBER 5'-4"                         </v>
      </c>
      <c r="C2853" s="103">
        <v>3009</v>
      </c>
      <c r="D2853" s="106">
        <v>0.3</v>
      </c>
      <c r="E2853" s="103">
        <f t="shared" si="76"/>
        <v>2106.2999999999997</v>
      </c>
    </row>
    <row r="2854" spans="1:5">
      <c r="A2854" s="2">
        <v>69561</v>
      </c>
      <c r="B2854" t="str">
        <f>'[2]2023 Items added'!B148</f>
        <v xml:space="preserve">ANGLED STEP CLIMBER 4'-8"                         </v>
      </c>
      <c r="C2854" s="103">
        <v>2794</v>
      </c>
      <c r="D2854" s="106">
        <v>0.3</v>
      </c>
      <c r="E2854" s="103">
        <f t="shared" si="76"/>
        <v>1955.8</v>
      </c>
    </row>
    <row r="2855" spans="1:5">
      <c r="A2855" s="2">
        <v>69560</v>
      </c>
      <c r="B2855" t="str">
        <f>'[2]2023 Items added'!B149</f>
        <v xml:space="preserve">ANGLED STEP CLIMBER 4'-0"                         </v>
      </c>
      <c r="C2855" s="103">
        <v>2579</v>
      </c>
      <c r="D2855" s="106">
        <v>0.3</v>
      </c>
      <c r="E2855" s="103">
        <f t="shared" si="76"/>
        <v>1805.3</v>
      </c>
    </row>
    <row r="2856" spans="1:5">
      <c r="A2856" s="2">
        <v>69559</v>
      </c>
      <c r="B2856" t="str">
        <f>'[2]2023 Items added'!B150</f>
        <v xml:space="preserve">ANGLED STEP CLIMBER 3'-4"                         </v>
      </c>
      <c r="C2856" s="103">
        <v>2363</v>
      </c>
      <c r="D2856" s="106">
        <v>0.3</v>
      </c>
      <c r="E2856" s="103">
        <f t="shared" si="76"/>
        <v>1654.1</v>
      </c>
    </row>
    <row r="2857" spans="1:5">
      <c r="A2857" s="2">
        <v>72034</v>
      </c>
      <c r="B2857" t="str">
        <f>'[2]2023 Items added'!B151</f>
        <v xml:space="preserve">ANGLED STEP CLIMBER 8'0"                          </v>
      </c>
      <c r="C2857" s="103">
        <v>2686</v>
      </c>
      <c r="D2857" s="106">
        <v>0.3</v>
      </c>
      <c r="E2857" s="103">
        <f t="shared" si="76"/>
        <v>1880.1999999999998</v>
      </c>
    </row>
    <row r="2858" spans="1:5">
      <c r="A2858" s="2">
        <v>72033</v>
      </c>
      <c r="B2858" t="str">
        <f>'[2]2023 Items added'!B152</f>
        <v xml:space="preserve">ANGLED STEP CLIMBER 7'-4"                         </v>
      </c>
      <c r="C2858" s="103">
        <v>2471</v>
      </c>
      <c r="D2858" s="106">
        <v>0.3</v>
      </c>
      <c r="E2858" s="103">
        <f t="shared" si="76"/>
        <v>1729.6999999999998</v>
      </c>
    </row>
    <row r="2859" spans="1:5">
      <c r="A2859" s="2">
        <v>72032</v>
      </c>
      <c r="B2859" t="str">
        <f>'[2]2023 Items added'!B153</f>
        <v xml:space="preserve">Angled Step Climber 6'-8"                         </v>
      </c>
      <c r="C2859" s="103">
        <v>2363</v>
      </c>
      <c r="D2859" s="106">
        <v>0.3</v>
      </c>
      <c r="E2859" s="103">
        <f t="shared" si="76"/>
        <v>1654.1</v>
      </c>
    </row>
    <row r="2860" spans="1:5">
      <c r="A2860" s="2">
        <v>72031</v>
      </c>
      <c r="B2860" t="str">
        <f>'[2]2023 Items added'!B154</f>
        <v xml:space="preserve">ANGLED STEP CLIMBER 6'-0"                         </v>
      </c>
      <c r="C2860" s="103">
        <v>2148</v>
      </c>
      <c r="D2860" s="106">
        <v>0.3</v>
      </c>
      <c r="E2860" s="103">
        <f t="shared" si="76"/>
        <v>1503.6</v>
      </c>
    </row>
    <row r="2861" spans="1:5">
      <c r="A2861" s="2">
        <v>72030</v>
      </c>
      <c r="B2861" t="str">
        <f>'[2]2023 Items added'!B155</f>
        <v xml:space="preserve">ANGLED STEP CLIMBER 5'-4"                         </v>
      </c>
      <c r="C2861" s="103">
        <v>2040</v>
      </c>
      <c r="D2861" s="106">
        <v>0.3</v>
      </c>
      <c r="E2861" s="103">
        <f t="shared" si="76"/>
        <v>1428</v>
      </c>
    </row>
    <row r="2862" spans="1:5">
      <c r="A2862" s="2">
        <v>72029</v>
      </c>
      <c r="B2862" t="str">
        <f>'[2]2023 Items added'!B156</f>
        <v xml:space="preserve">ANGLED STEP CLIMBER 4'-8"                         </v>
      </c>
      <c r="C2862" s="103">
        <v>1933</v>
      </c>
      <c r="D2862" s="106">
        <v>0.3</v>
      </c>
      <c r="E2862" s="103">
        <f t="shared" si="76"/>
        <v>1353.1</v>
      </c>
    </row>
    <row r="2863" spans="1:5">
      <c r="A2863" s="2">
        <v>72028</v>
      </c>
      <c r="B2863" t="str">
        <f>'[2]2023 Items added'!B157</f>
        <v xml:space="preserve">ANGLED STEP CLIMBER 4'-0"                         </v>
      </c>
      <c r="C2863" s="103">
        <v>1718</v>
      </c>
      <c r="D2863" s="106">
        <v>0.3</v>
      </c>
      <c r="E2863" s="103">
        <f t="shared" si="76"/>
        <v>1202.5999999999999</v>
      </c>
    </row>
    <row r="2864" spans="1:5">
      <c r="A2864" s="2">
        <v>72027</v>
      </c>
      <c r="B2864" t="str">
        <f>'[2]2023 Items added'!B158</f>
        <v xml:space="preserve">ANGLED STEP CLIMBER 3'-4"                         </v>
      </c>
      <c r="C2864" s="103">
        <v>1502</v>
      </c>
      <c r="D2864" s="106">
        <v>0.3</v>
      </c>
      <c r="E2864" s="103">
        <f t="shared" si="76"/>
        <v>1051.3999999999999</v>
      </c>
    </row>
    <row r="2865" spans="1:5">
      <c r="A2865" s="2">
        <v>72066</v>
      </c>
      <c r="B2865" t="str">
        <f>'[2]2023 Items added'!B159</f>
        <v xml:space="preserve">INTERACTIVE SENSOR PANEL                          </v>
      </c>
      <c r="C2865" s="103">
        <v>856</v>
      </c>
      <c r="D2865" s="106">
        <v>0.3</v>
      </c>
      <c r="E2865" s="103">
        <f t="shared" si="76"/>
        <v>599.19999999999993</v>
      </c>
    </row>
    <row r="2866" spans="1:5">
      <c r="A2866" s="2">
        <v>71968</v>
      </c>
      <c r="B2866" t="s">
        <v>8475</v>
      </c>
      <c r="C2866" s="103">
        <v>1914</v>
      </c>
      <c r="D2866" s="106">
        <v>0.3</v>
      </c>
      <c r="E2866" s="103">
        <f t="shared" si="76"/>
        <v>1339.8</v>
      </c>
    </row>
    <row r="2867" spans="1:5">
      <c r="A2867" s="2">
        <v>69606</v>
      </c>
      <c r="B2867" t="s">
        <v>8476</v>
      </c>
      <c r="C2867" s="103">
        <v>2169</v>
      </c>
      <c r="D2867" s="106">
        <v>0.3</v>
      </c>
      <c r="E2867" s="103">
        <f t="shared" si="76"/>
        <v>1518.3</v>
      </c>
    </row>
    <row r="2868" spans="1:5">
      <c r="A2868" s="2">
        <v>69607</v>
      </c>
      <c r="B2868" t="s">
        <v>8477</v>
      </c>
      <c r="C2868" s="103">
        <v>2272</v>
      </c>
      <c r="D2868" s="106">
        <v>0.3</v>
      </c>
      <c r="E2868" s="103">
        <f t="shared" si="76"/>
        <v>1590.3999999999999</v>
      </c>
    </row>
    <row r="2869" spans="1:5">
      <c r="A2869" s="2">
        <v>69608</v>
      </c>
      <c r="B2869" t="s">
        <v>8478</v>
      </c>
      <c r="C2869" s="103">
        <v>2376</v>
      </c>
      <c r="D2869" s="106">
        <v>0.3</v>
      </c>
      <c r="E2869" s="103">
        <f t="shared" si="76"/>
        <v>1663.1999999999998</v>
      </c>
    </row>
    <row r="2870" spans="1:5">
      <c r="A2870" s="2">
        <v>69609</v>
      </c>
      <c r="B2870" t="s">
        <v>8479</v>
      </c>
      <c r="C2870" s="103">
        <v>3100</v>
      </c>
      <c r="D2870" s="106">
        <v>0.3</v>
      </c>
      <c r="E2870" s="103">
        <f t="shared" si="76"/>
        <v>2170</v>
      </c>
    </row>
    <row r="2871" spans="1:5">
      <c r="A2871" s="2">
        <v>69610</v>
      </c>
      <c r="B2871" t="s">
        <v>8480</v>
      </c>
      <c r="C2871" s="103">
        <v>3411</v>
      </c>
      <c r="D2871" s="106">
        <v>0.3</v>
      </c>
      <c r="E2871" s="103">
        <f t="shared" si="76"/>
        <v>2387.6999999999998</v>
      </c>
    </row>
    <row r="2872" spans="1:5">
      <c r="A2872" s="2">
        <v>69611</v>
      </c>
      <c r="B2872" t="s">
        <v>8481</v>
      </c>
      <c r="C2872" s="103">
        <v>3618</v>
      </c>
      <c r="D2872" s="106">
        <v>0.3</v>
      </c>
      <c r="E2872" s="103">
        <f t="shared" si="76"/>
        <v>2532.6</v>
      </c>
    </row>
    <row r="2873" spans="1:5">
      <c r="A2873" s="2">
        <v>72133</v>
      </c>
      <c r="B2873" t="s">
        <v>8476</v>
      </c>
      <c r="C2873" s="103">
        <v>1651</v>
      </c>
      <c r="D2873" s="106">
        <v>0.3</v>
      </c>
      <c r="E2873" s="103">
        <f t="shared" si="76"/>
        <v>1155.6999999999998</v>
      </c>
    </row>
    <row r="2874" spans="1:5">
      <c r="A2874" s="2">
        <v>72134</v>
      </c>
      <c r="B2874" t="s">
        <v>8477</v>
      </c>
      <c r="C2874" s="103">
        <v>1755</v>
      </c>
      <c r="D2874" s="106">
        <v>0.3</v>
      </c>
      <c r="E2874" s="103">
        <f t="shared" si="76"/>
        <v>1228.5</v>
      </c>
    </row>
    <row r="2875" spans="1:5">
      <c r="A2875" s="2">
        <v>72135</v>
      </c>
      <c r="B2875" t="s">
        <v>8478</v>
      </c>
      <c r="C2875" s="103">
        <v>1858</v>
      </c>
      <c r="D2875" s="106">
        <v>0.3</v>
      </c>
      <c r="E2875" s="103">
        <f t="shared" si="76"/>
        <v>1300.5999999999999</v>
      </c>
    </row>
    <row r="2876" spans="1:5">
      <c r="A2876" s="2">
        <v>72136</v>
      </c>
      <c r="B2876" t="s">
        <v>8479</v>
      </c>
      <c r="C2876" s="103">
        <v>2583</v>
      </c>
      <c r="D2876" s="106">
        <v>0.3</v>
      </c>
      <c r="E2876" s="103">
        <f t="shared" si="76"/>
        <v>1808.1</v>
      </c>
    </row>
    <row r="2877" spans="1:5">
      <c r="A2877" s="2">
        <v>72137</v>
      </c>
      <c r="B2877" t="s">
        <v>8480</v>
      </c>
      <c r="C2877" s="103">
        <v>2893</v>
      </c>
      <c r="D2877" s="106">
        <v>0.3</v>
      </c>
      <c r="E2877" s="103">
        <f t="shared" si="76"/>
        <v>2025.1</v>
      </c>
    </row>
    <row r="2878" spans="1:5">
      <c r="A2878" s="2">
        <v>72138</v>
      </c>
      <c r="B2878" t="s">
        <v>8481</v>
      </c>
      <c r="C2878" s="103">
        <v>3100</v>
      </c>
      <c r="D2878" s="106">
        <v>0.3</v>
      </c>
      <c r="E2878" s="103">
        <f t="shared" si="76"/>
        <v>2170</v>
      </c>
    </row>
    <row r="2879" spans="1:5">
      <c r="A2879" s="2">
        <v>65292</v>
      </c>
      <c r="B2879" t="s">
        <v>8482</v>
      </c>
      <c r="C2879" s="103">
        <v>2711</v>
      </c>
      <c r="D2879" s="106">
        <v>0.3</v>
      </c>
      <c r="E2879" s="103">
        <f t="shared" si="76"/>
        <v>1897.6999999999998</v>
      </c>
    </row>
    <row r="2880" spans="1:5" hidden="1">
      <c r="A2880" s="2" t="s">
        <v>8483</v>
      </c>
      <c r="B2880" t="s">
        <v>8484</v>
      </c>
      <c r="C2880" s="103">
        <v>90000</v>
      </c>
      <c r="D2880" s="106">
        <v>0.05</v>
      </c>
      <c r="E2880" s="103">
        <f>C2880*0.95</f>
        <v>85500</v>
      </c>
    </row>
    <row r="2881" spans="1:5" hidden="1">
      <c r="A2881" s="2" t="s">
        <v>8485</v>
      </c>
      <c r="B2881" t="s">
        <v>8486</v>
      </c>
      <c r="C2881" s="103">
        <v>45760</v>
      </c>
      <c r="D2881" s="106">
        <v>0.05</v>
      </c>
      <c r="E2881" s="103">
        <f t="shared" ref="E2881:E2900" si="77">C2881*0.95</f>
        <v>43472</v>
      </c>
    </row>
    <row r="2882" spans="1:5" hidden="1">
      <c r="A2882" s="2" t="s">
        <v>8487</v>
      </c>
      <c r="B2882" t="s">
        <v>8488</v>
      </c>
      <c r="C2882" s="103">
        <v>20540</v>
      </c>
      <c r="D2882" s="106">
        <v>0.05</v>
      </c>
      <c r="E2882" s="103">
        <f t="shared" si="77"/>
        <v>19513</v>
      </c>
    </row>
    <row r="2883" spans="1:5" hidden="1">
      <c r="A2883" s="2" t="s">
        <v>8489</v>
      </c>
      <c r="B2883" t="s">
        <v>8490</v>
      </c>
      <c r="C2883" s="103">
        <v>10889</v>
      </c>
      <c r="D2883" s="106">
        <v>0.05</v>
      </c>
      <c r="E2883" s="103">
        <f t="shared" si="77"/>
        <v>10344.549999999999</v>
      </c>
    </row>
    <row r="2884" spans="1:5" hidden="1">
      <c r="A2884" s="2" t="s">
        <v>8491</v>
      </c>
      <c r="B2884" t="s">
        <v>8492</v>
      </c>
      <c r="C2884" s="103">
        <v>69049</v>
      </c>
      <c r="D2884" s="106">
        <v>0.05</v>
      </c>
      <c r="E2884" s="103">
        <f t="shared" si="77"/>
        <v>65596.55</v>
      </c>
    </row>
    <row r="2885" spans="1:5" hidden="1">
      <c r="A2885" s="2" t="s">
        <v>8493</v>
      </c>
      <c r="B2885" t="s">
        <v>8494</v>
      </c>
      <c r="C2885" s="103">
        <v>36195</v>
      </c>
      <c r="D2885" s="106">
        <v>0.05</v>
      </c>
      <c r="E2885" s="103">
        <f t="shared" si="77"/>
        <v>34385.25</v>
      </c>
    </row>
    <row r="2886" spans="1:5" hidden="1">
      <c r="A2886" s="2" t="s">
        <v>8495</v>
      </c>
      <c r="B2886" t="s">
        <v>8496</v>
      </c>
      <c r="C2886" s="103">
        <v>48166</v>
      </c>
      <c r="D2886" s="106">
        <v>0.05</v>
      </c>
      <c r="E2886" s="103">
        <f t="shared" si="77"/>
        <v>45757.7</v>
      </c>
    </row>
    <row r="2887" spans="1:5" hidden="1">
      <c r="A2887" s="2" t="s">
        <v>8497</v>
      </c>
      <c r="B2887" t="s">
        <v>8498</v>
      </c>
      <c r="C2887" s="103">
        <v>95137</v>
      </c>
      <c r="D2887" s="106">
        <v>0.05</v>
      </c>
      <c r="E2887" s="103">
        <f t="shared" si="77"/>
        <v>90380.15</v>
      </c>
    </row>
    <row r="2888" spans="1:5" hidden="1">
      <c r="A2888" s="2" t="s">
        <v>8499</v>
      </c>
      <c r="B2888" t="s">
        <v>8500</v>
      </c>
      <c r="C2888" s="103">
        <v>79969</v>
      </c>
      <c r="D2888" s="106">
        <v>0.05</v>
      </c>
      <c r="E2888" s="103">
        <f t="shared" si="77"/>
        <v>75970.55</v>
      </c>
    </row>
    <row r="2889" spans="1:5" hidden="1">
      <c r="A2889" s="2" t="s">
        <v>8501</v>
      </c>
      <c r="B2889" t="s">
        <v>8502</v>
      </c>
      <c r="C2889" s="103">
        <v>41860</v>
      </c>
      <c r="D2889" s="106">
        <v>0.05</v>
      </c>
      <c r="E2889" s="103">
        <f t="shared" si="77"/>
        <v>39767</v>
      </c>
    </row>
    <row r="2890" spans="1:5" hidden="1">
      <c r="A2890" s="2" t="s">
        <v>8503</v>
      </c>
      <c r="B2890" t="s">
        <v>8504</v>
      </c>
      <c r="C2890" s="103">
        <v>77852</v>
      </c>
      <c r="D2890" s="106">
        <v>0.05</v>
      </c>
      <c r="E2890" s="103">
        <f t="shared" si="77"/>
        <v>73959.399999999994</v>
      </c>
    </row>
    <row r="2891" spans="1:5" hidden="1">
      <c r="A2891" s="2" t="s">
        <v>8505</v>
      </c>
      <c r="B2891" t="s">
        <v>8506</v>
      </c>
      <c r="C2891" s="103">
        <v>52468</v>
      </c>
      <c r="D2891" s="106">
        <v>0.05</v>
      </c>
      <c r="E2891" s="103">
        <f t="shared" si="77"/>
        <v>49844.6</v>
      </c>
    </row>
    <row r="2892" spans="1:5" hidden="1">
      <c r="A2892" s="2" t="s">
        <v>8507</v>
      </c>
      <c r="B2892" t="s">
        <v>8508</v>
      </c>
      <c r="C2892" s="103">
        <v>67491</v>
      </c>
      <c r="D2892" s="106">
        <v>0.05</v>
      </c>
      <c r="E2892" s="103">
        <f t="shared" si="77"/>
        <v>64116.45</v>
      </c>
    </row>
    <row r="2893" spans="1:5" hidden="1">
      <c r="A2893" s="2" t="s">
        <v>8509</v>
      </c>
      <c r="B2893" t="s">
        <v>8510</v>
      </c>
      <c r="C2893" s="103">
        <v>68742</v>
      </c>
      <c r="D2893" s="106">
        <v>0.05</v>
      </c>
      <c r="E2893" s="103">
        <f t="shared" si="77"/>
        <v>65304.899999999994</v>
      </c>
    </row>
    <row r="2894" spans="1:5" hidden="1">
      <c r="A2894" s="2" t="s">
        <v>8511</v>
      </c>
      <c r="B2894" t="s">
        <v>8512</v>
      </c>
      <c r="C2894" s="103">
        <v>57305</v>
      </c>
      <c r="D2894" s="106">
        <v>0.05</v>
      </c>
      <c r="E2894" s="103">
        <f t="shared" si="77"/>
        <v>54439.75</v>
      </c>
    </row>
    <row r="2895" spans="1:5" hidden="1">
      <c r="A2895" s="2" t="s">
        <v>8513</v>
      </c>
      <c r="B2895" t="s">
        <v>8514</v>
      </c>
      <c r="C2895" s="103">
        <v>48394</v>
      </c>
      <c r="D2895" s="106">
        <v>0.05</v>
      </c>
      <c r="E2895" s="103">
        <f t="shared" si="77"/>
        <v>45974.299999999996</v>
      </c>
    </row>
    <row r="2896" spans="1:5" hidden="1">
      <c r="A2896" s="2" t="s">
        <v>8515</v>
      </c>
      <c r="B2896" t="s">
        <v>8516</v>
      </c>
      <c r="C2896" s="103">
        <v>21190</v>
      </c>
      <c r="D2896" s="106">
        <v>0.05</v>
      </c>
      <c r="E2896" s="103">
        <f t="shared" si="77"/>
        <v>20130.5</v>
      </c>
    </row>
    <row r="2897" spans="1:5" hidden="1">
      <c r="A2897" s="2" t="s">
        <v>8517</v>
      </c>
      <c r="B2897" t="s">
        <v>8518</v>
      </c>
      <c r="C2897" s="103">
        <v>54520</v>
      </c>
      <c r="D2897" s="106">
        <v>0.05</v>
      </c>
      <c r="E2897" s="103">
        <f t="shared" si="77"/>
        <v>51794</v>
      </c>
    </row>
    <row r="2898" spans="1:5" hidden="1">
      <c r="A2898" s="2" t="s">
        <v>8519</v>
      </c>
      <c r="B2898" t="s">
        <v>8520</v>
      </c>
      <c r="C2898" s="103">
        <v>152819</v>
      </c>
      <c r="D2898" s="106">
        <v>0.05</v>
      </c>
      <c r="E2898" s="103">
        <f t="shared" si="77"/>
        <v>145178.04999999999</v>
      </c>
    </row>
    <row r="2899" spans="1:5" hidden="1">
      <c r="A2899" s="2" t="s">
        <v>8521</v>
      </c>
      <c r="B2899" t="s">
        <v>8522</v>
      </c>
      <c r="C2899" s="103">
        <v>121472</v>
      </c>
      <c r="D2899" s="106">
        <v>0.05</v>
      </c>
      <c r="E2899" s="103">
        <f t="shared" si="77"/>
        <v>115398.39999999999</v>
      </c>
    </row>
    <row r="2900" spans="1:5" hidden="1">
      <c r="A2900" s="2" t="s">
        <v>8523</v>
      </c>
      <c r="B2900" t="s">
        <v>8524</v>
      </c>
      <c r="C2900" s="103">
        <v>98736</v>
      </c>
      <c r="D2900" s="106">
        <v>0.05</v>
      </c>
      <c r="E2900" s="103">
        <f t="shared" si="77"/>
        <v>93799.2</v>
      </c>
    </row>
    <row r="2901" spans="1:5">
      <c r="A2901" s="2" t="s">
        <v>8525</v>
      </c>
      <c r="B2901" t="s">
        <v>8526</v>
      </c>
      <c r="C2901" s="103">
        <v>4135</v>
      </c>
      <c r="D2901" s="106">
        <v>0.3</v>
      </c>
      <c r="E2901" s="103">
        <f t="shared" ref="E2901:E2915" si="78">C2901*0.7</f>
        <v>2894.5</v>
      </c>
    </row>
    <row r="2902" spans="1:5">
      <c r="A2902" s="2" t="s">
        <v>8527</v>
      </c>
      <c r="B2902" t="s">
        <v>8528</v>
      </c>
      <c r="C2902" s="103">
        <v>4653</v>
      </c>
      <c r="D2902" s="106">
        <v>0.3</v>
      </c>
      <c r="E2902" s="103">
        <f t="shared" si="78"/>
        <v>3257.1</v>
      </c>
    </row>
    <row r="2903" spans="1:5">
      <c r="A2903" s="2">
        <v>72183</v>
      </c>
      <c r="B2903" t="s">
        <v>8529</v>
      </c>
      <c r="C2903" s="103">
        <v>7964</v>
      </c>
      <c r="D2903" s="106">
        <v>0.3</v>
      </c>
      <c r="E2903" s="103">
        <f t="shared" si="78"/>
        <v>5574.7999999999993</v>
      </c>
    </row>
    <row r="2904" spans="1:5">
      <c r="A2904" s="2">
        <v>72182</v>
      </c>
      <c r="B2904" t="s">
        <v>8530</v>
      </c>
      <c r="C2904" s="103">
        <v>7240</v>
      </c>
      <c r="D2904" s="106">
        <v>0.3</v>
      </c>
      <c r="E2904" s="103">
        <f t="shared" si="78"/>
        <v>5068</v>
      </c>
    </row>
    <row r="2905" spans="1:5">
      <c r="A2905" s="2">
        <v>72181</v>
      </c>
      <c r="B2905" t="s">
        <v>8531</v>
      </c>
      <c r="C2905" s="103">
        <v>5551</v>
      </c>
      <c r="D2905" s="106">
        <v>0.3</v>
      </c>
      <c r="E2905" s="103">
        <f t="shared" si="78"/>
        <v>3885.7</v>
      </c>
    </row>
    <row r="2906" spans="1:5">
      <c r="A2906" s="2">
        <v>72180</v>
      </c>
      <c r="B2906" t="s">
        <v>8532</v>
      </c>
      <c r="C2906" s="103">
        <v>4549</v>
      </c>
      <c r="D2906" s="106">
        <v>0.3</v>
      </c>
      <c r="E2906" s="103">
        <f t="shared" si="78"/>
        <v>3184.2999999999997</v>
      </c>
    </row>
    <row r="2907" spans="1:5">
      <c r="A2907" s="2">
        <v>72179</v>
      </c>
      <c r="B2907" t="s">
        <v>8533</v>
      </c>
      <c r="C2907" s="103">
        <v>3980</v>
      </c>
      <c r="D2907" s="106">
        <v>0.3</v>
      </c>
      <c r="E2907" s="103">
        <f t="shared" si="78"/>
        <v>2786</v>
      </c>
    </row>
    <row r="2908" spans="1:5">
      <c r="A2908" s="2">
        <v>72175</v>
      </c>
      <c r="B2908" t="s">
        <v>8534</v>
      </c>
      <c r="C2908" s="103">
        <v>7535</v>
      </c>
      <c r="D2908" s="106">
        <v>0.3</v>
      </c>
      <c r="E2908" s="103">
        <f t="shared" si="78"/>
        <v>5274.5</v>
      </c>
    </row>
    <row r="2909" spans="1:5">
      <c r="A2909" s="2">
        <v>72173</v>
      </c>
      <c r="B2909" t="s">
        <v>8535</v>
      </c>
      <c r="C2909" s="103">
        <v>4731</v>
      </c>
      <c r="D2909" s="106">
        <v>0.3</v>
      </c>
      <c r="E2909" s="103">
        <f t="shared" si="78"/>
        <v>3311.7</v>
      </c>
    </row>
    <row r="2910" spans="1:5">
      <c r="A2910" s="2">
        <v>72172</v>
      </c>
      <c r="B2910" t="s">
        <v>8536</v>
      </c>
      <c r="C2910" s="103">
        <v>4901</v>
      </c>
      <c r="D2910" s="106">
        <v>0.3</v>
      </c>
      <c r="E2910" s="103">
        <f t="shared" si="78"/>
        <v>3430.7</v>
      </c>
    </row>
    <row r="2911" spans="1:5">
      <c r="A2911" s="2">
        <v>65296</v>
      </c>
      <c r="B2911" t="s">
        <v>8537</v>
      </c>
      <c r="C2911" s="103">
        <v>2495</v>
      </c>
      <c r="D2911" s="106">
        <v>0.3</v>
      </c>
      <c r="E2911" s="103">
        <f t="shared" si="78"/>
        <v>1746.5</v>
      </c>
    </row>
    <row r="2912" spans="1:5">
      <c r="A2912" s="2" t="s">
        <v>8538</v>
      </c>
      <c r="B2912" t="s">
        <v>8539</v>
      </c>
      <c r="C2912" s="103">
        <v>13787</v>
      </c>
      <c r="D2912" s="106">
        <v>0.3</v>
      </c>
      <c r="E2912" s="103">
        <f t="shared" si="78"/>
        <v>9650.9</v>
      </c>
    </row>
    <row r="2913" spans="1:5">
      <c r="A2913" s="2" t="s">
        <v>8540</v>
      </c>
      <c r="B2913" t="s">
        <v>8541</v>
      </c>
      <c r="C2913" s="103">
        <v>13787</v>
      </c>
      <c r="D2913" s="106">
        <v>0.3</v>
      </c>
      <c r="E2913" s="103">
        <f t="shared" si="78"/>
        <v>9650.9</v>
      </c>
    </row>
    <row r="2914" spans="1:5">
      <c r="A2914" s="2" t="s">
        <v>8542</v>
      </c>
      <c r="B2914" t="s">
        <v>8543</v>
      </c>
      <c r="C2914" s="103">
        <v>4095</v>
      </c>
      <c r="D2914" s="106">
        <v>0.3</v>
      </c>
      <c r="E2914" s="103">
        <f t="shared" si="78"/>
        <v>2866.5</v>
      </c>
    </row>
    <row r="2915" spans="1:5">
      <c r="A2915" s="2" t="s">
        <v>8544</v>
      </c>
      <c r="B2915" t="s">
        <v>8545</v>
      </c>
      <c r="C2915" s="103">
        <v>4095</v>
      </c>
      <c r="D2915" s="106">
        <v>0.3</v>
      </c>
      <c r="E2915" s="103">
        <f t="shared" si="78"/>
        <v>2866.5</v>
      </c>
    </row>
    <row r="2916" spans="1:5" hidden="1">
      <c r="A2916" s="2">
        <v>65305</v>
      </c>
      <c r="B2916" t="s">
        <v>8546</v>
      </c>
      <c r="C2916" s="103">
        <v>18650</v>
      </c>
      <c r="D2916" s="106">
        <v>0.02</v>
      </c>
      <c r="E2916" s="103">
        <f>C2916*0.98</f>
        <v>18277</v>
      </c>
    </row>
    <row r="2917" spans="1:5">
      <c r="A2917" s="2">
        <v>69630</v>
      </c>
      <c r="B2917" t="s">
        <v>8547</v>
      </c>
      <c r="C2917" s="103">
        <v>5995</v>
      </c>
      <c r="D2917" s="106">
        <v>0.3</v>
      </c>
      <c r="E2917" s="103">
        <f t="shared" ref="E2917:E2978" si="79">C2917*0.7</f>
        <v>4196.5</v>
      </c>
    </row>
    <row r="2918" spans="1:5">
      <c r="A2918" s="2">
        <v>69626</v>
      </c>
      <c r="B2918" t="s">
        <v>8548</v>
      </c>
      <c r="C2918" s="103">
        <v>3995</v>
      </c>
      <c r="D2918" s="106">
        <v>0.3</v>
      </c>
      <c r="E2918" s="103">
        <f t="shared" si="79"/>
        <v>2796.5</v>
      </c>
    </row>
    <row r="2919" spans="1:5">
      <c r="A2919" s="2">
        <v>69623</v>
      </c>
      <c r="B2919" t="s">
        <v>8549</v>
      </c>
      <c r="C2919" s="103">
        <v>1995</v>
      </c>
      <c r="D2919" s="106">
        <v>0.3</v>
      </c>
      <c r="E2919" s="103">
        <f t="shared" si="79"/>
        <v>1396.5</v>
      </c>
    </row>
    <row r="2920" spans="1:5">
      <c r="A2920" s="2">
        <v>72187</v>
      </c>
      <c r="B2920" t="s">
        <v>8550</v>
      </c>
      <c r="C2920" s="103">
        <v>3995</v>
      </c>
      <c r="D2920" s="106">
        <v>0.3</v>
      </c>
      <c r="E2920" s="103">
        <f t="shared" si="79"/>
        <v>2796.5</v>
      </c>
    </row>
    <row r="2921" spans="1:5">
      <c r="A2921" s="2">
        <v>72184</v>
      </c>
      <c r="B2921" t="s">
        <v>8551</v>
      </c>
      <c r="C2921" s="103">
        <v>1995</v>
      </c>
      <c r="D2921" s="106">
        <v>0.3</v>
      </c>
      <c r="E2921" s="103">
        <f t="shared" si="79"/>
        <v>1396.5</v>
      </c>
    </row>
    <row r="2922" spans="1:5">
      <c r="A2922" s="2">
        <v>72212</v>
      </c>
      <c r="B2922" t="s">
        <v>8552</v>
      </c>
      <c r="C2922" s="103">
        <v>13995</v>
      </c>
      <c r="D2922" s="106">
        <v>0.3</v>
      </c>
      <c r="E2922" s="103">
        <f t="shared" si="79"/>
        <v>9796.5</v>
      </c>
    </row>
    <row r="2923" spans="1:5">
      <c r="A2923" s="2">
        <v>72211</v>
      </c>
      <c r="B2923" t="s">
        <v>8553</v>
      </c>
      <c r="C2923" s="103">
        <v>13995</v>
      </c>
      <c r="D2923" s="106">
        <v>0.3</v>
      </c>
      <c r="E2923" s="103">
        <f t="shared" si="79"/>
        <v>9796.5</v>
      </c>
    </row>
    <row r="2924" spans="1:5">
      <c r="A2924" s="2">
        <v>72213</v>
      </c>
      <c r="B2924" t="s">
        <v>8554</v>
      </c>
      <c r="C2924" s="103">
        <v>11995</v>
      </c>
      <c r="D2924" s="106">
        <v>0.3</v>
      </c>
      <c r="E2924" s="103">
        <f t="shared" si="79"/>
        <v>8396.5</v>
      </c>
    </row>
    <row r="2925" spans="1:5">
      <c r="A2925" s="2">
        <v>69632</v>
      </c>
      <c r="B2925" t="s">
        <v>8555</v>
      </c>
      <c r="C2925" s="103">
        <v>3495</v>
      </c>
      <c r="D2925" s="106">
        <v>0.3</v>
      </c>
      <c r="E2925" s="103">
        <f t="shared" si="79"/>
        <v>2446.5</v>
      </c>
    </row>
    <row r="2926" spans="1:5">
      <c r="A2926" s="2">
        <v>72218</v>
      </c>
      <c r="B2926" t="s">
        <v>8556</v>
      </c>
      <c r="C2926" s="103">
        <v>4160.75</v>
      </c>
      <c r="D2926" s="106">
        <v>0.3</v>
      </c>
      <c r="E2926" s="103">
        <f t="shared" si="79"/>
        <v>2912.5249999999996</v>
      </c>
    </row>
    <row r="2927" spans="1:5">
      <c r="A2927" s="2">
        <v>72176</v>
      </c>
      <c r="B2927" t="s">
        <v>8557</v>
      </c>
      <c r="C2927" s="103">
        <v>8122</v>
      </c>
      <c r="D2927" s="106">
        <v>0.3</v>
      </c>
      <c r="E2927" s="103">
        <f t="shared" si="79"/>
        <v>5685.4</v>
      </c>
    </row>
    <row r="2928" spans="1:5">
      <c r="A2928" s="2">
        <v>72215</v>
      </c>
      <c r="B2928" t="s">
        <v>8558</v>
      </c>
      <c r="C2928" s="103">
        <v>13995</v>
      </c>
      <c r="D2928" s="106">
        <v>0.3</v>
      </c>
      <c r="E2928" s="103">
        <f t="shared" si="79"/>
        <v>9796.5</v>
      </c>
    </row>
    <row r="2929" spans="1:5">
      <c r="A2929" s="2">
        <v>72214</v>
      </c>
      <c r="B2929" t="s">
        <v>8559</v>
      </c>
      <c r="C2929" s="103">
        <v>13995</v>
      </c>
      <c r="D2929" s="106">
        <v>0.3</v>
      </c>
      <c r="E2929" s="103">
        <f t="shared" si="79"/>
        <v>9796.5</v>
      </c>
    </row>
    <row r="2930" spans="1:5">
      <c r="A2930" s="2">
        <v>72202</v>
      </c>
      <c r="B2930" t="s">
        <v>8560</v>
      </c>
      <c r="C2930" s="103">
        <v>2985</v>
      </c>
      <c r="D2930" s="106">
        <v>0.3</v>
      </c>
      <c r="E2930" s="103">
        <f t="shared" si="79"/>
        <v>2089.5</v>
      </c>
    </row>
    <row r="2931" spans="1:5">
      <c r="A2931" s="2">
        <v>72210</v>
      </c>
      <c r="B2931" t="s">
        <v>8561</v>
      </c>
      <c r="C2931" s="103">
        <v>249</v>
      </c>
      <c r="D2931" s="106">
        <v>0.3</v>
      </c>
      <c r="E2931" s="103">
        <f t="shared" si="79"/>
        <v>174.29999999999998</v>
      </c>
    </row>
    <row r="2932" spans="1:5">
      <c r="A2932" s="2">
        <v>72209</v>
      </c>
      <c r="B2932" t="s">
        <v>8561</v>
      </c>
      <c r="C2932" s="103">
        <v>249</v>
      </c>
      <c r="D2932" s="106">
        <v>0.3</v>
      </c>
      <c r="E2932" s="103">
        <f t="shared" si="79"/>
        <v>174.29999999999998</v>
      </c>
    </row>
    <row r="2933" spans="1:5">
      <c r="A2933" s="2">
        <v>72207</v>
      </c>
      <c r="B2933" t="s">
        <v>8562</v>
      </c>
      <c r="C2933" s="103">
        <v>3495</v>
      </c>
      <c r="D2933" s="106">
        <v>0.3</v>
      </c>
      <c r="E2933" s="103">
        <f t="shared" si="79"/>
        <v>2446.5</v>
      </c>
    </row>
    <row r="2934" spans="1:5">
      <c r="A2934" s="2">
        <v>72205</v>
      </c>
      <c r="B2934" t="s">
        <v>8563</v>
      </c>
      <c r="C2934" s="103">
        <v>3495</v>
      </c>
      <c r="D2934" s="106">
        <v>0.3</v>
      </c>
      <c r="E2934" s="103">
        <f t="shared" si="79"/>
        <v>2446.5</v>
      </c>
    </row>
    <row r="2935" spans="1:5">
      <c r="A2935" s="2">
        <v>72204</v>
      </c>
      <c r="B2935" t="s">
        <v>8564</v>
      </c>
      <c r="C2935" s="103">
        <v>2865</v>
      </c>
      <c r="D2935" s="106">
        <v>0.3</v>
      </c>
      <c r="E2935" s="103">
        <f t="shared" si="79"/>
        <v>2005.4999999999998</v>
      </c>
    </row>
    <row r="2936" spans="1:5">
      <c r="A2936" s="2">
        <v>72203</v>
      </c>
      <c r="B2936" t="s">
        <v>8565</v>
      </c>
      <c r="C2936" s="103">
        <v>3095</v>
      </c>
      <c r="D2936" s="106">
        <v>0.3</v>
      </c>
      <c r="E2936" s="103">
        <f t="shared" si="79"/>
        <v>2166.5</v>
      </c>
    </row>
    <row r="2937" spans="1:5">
      <c r="A2937" s="2">
        <v>72206</v>
      </c>
      <c r="B2937" t="s">
        <v>8566</v>
      </c>
      <c r="C2937" s="103">
        <v>1995</v>
      </c>
      <c r="D2937" s="106">
        <v>0.3</v>
      </c>
      <c r="E2937" s="103">
        <f t="shared" si="79"/>
        <v>1396.5</v>
      </c>
    </row>
    <row r="2938" spans="1:5">
      <c r="A2938" s="2">
        <v>65294</v>
      </c>
      <c r="B2938" t="s">
        <v>8567</v>
      </c>
      <c r="C2938" s="103">
        <v>2495</v>
      </c>
      <c r="D2938" s="106">
        <v>0.3</v>
      </c>
      <c r="E2938" s="103">
        <f t="shared" si="79"/>
        <v>1746.5</v>
      </c>
    </row>
    <row r="2939" spans="1:5">
      <c r="A2939" s="2">
        <v>65293</v>
      </c>
      <c r="B2939" t="s">
        <v>8568</v>
      </c>
      <c r="C2939" s="103">
        <v>2995</v>
      </c>
      <c r="D2939" s="106">
        <v>0.3</v>
      </c>
      <c r="E2939" s="103">
        <f t="shared" si="79"/>
        <v>2096.5</v>
      </c>
    </row>
    <row r="2940" spans="1:5">
      <c r="A2940" s="2">
        <v>72191</v>
      </c>
      <c r="B2940" t="s">
        <v>8569</v>
      </c>
      <c r="C2940" s="103">
        <v>5995</v>
      </c>
      <c r="D2940" s="106">
        <v>0.3</v>
      </c>
      <c r="E2940" s="103">
        <f t="shared" si="79"/>
        <v>4196.5</v>
      </c>
    </row>
    <row r="2941" spans="1:5">
      <c r="A2941" s="2" t="s">
        <v>8570</v>
      </c>
      <c r="B2941" t="s">
        <v>8571</v>
      </c>
      <c r="C2941" s="103">
        <v>8245</v>
      </c>
      <c r="D2941" s="106">
        <v>0.3</v>
      </c>
      <c r="E2941" s="103">
        <f t="shared" si="79"/>
        <v>5771.5</v>
      </c>
    </row>
    <row r="2942" spans="1:5">
      <c r="A2942" s="2">
        <v>69619</v>
      </c>
      <c r="B2942" t="s">
        <v>8572</v>
      </c>
      <c r="C2942" s="103">
        <v>927</v>
      </c>
      <c r="D2942" s="106">
        <v>0.3</v>
      </c>
      <c r="E2942" s="103">
        <f t="shared" si="79"/>
        <v>648.9</v>
      </c>
    </row>
    <row r="2943" spans="1:5">
      <c r="A2943" s="2">
        <v>72167</v>
      </c>
      <c r="B2943" t="s">
        <v>8573</v>
      </c>
      <c r="C2943" s="103">
        <v>3100</v>
      </c>
      <c r="D2943" s="106">
        <v>0.3</v>
      </c>
      <c r="E2943" s="103">
        <f t="shared" si="79"/>
        <v>2170</v>
      </c>
    </row>
    <row r="2944" spans="1:5">
      <c r="A2944" s="2">
        <v>72171</v>
      </c>
      <c r="B2944" t="s">
        <v>8574</v>
      </c>
      <c r="C2944" s="103">
        <v>3618</v>
      </c>
      <c r="D2944" s="106">
        <v>0.3</v>
      </c>
      <c r="E2944" s="103">
        <f t="shared" si="79"/>
        <v>2532.6</v>
      </c>
    </row>
    <row r="2945" spans="1:5">
      <c r="A2945" s="2">
        <v>72170</v>
      </c>
      <c r="B2945" t="s">
        <v>8575</v>
      </c>
      <c r="C2945" s="103">
        <v>3618</v>
      </c>
      <c r="D2945" s="106">
        <v>0.3</v>
      </c>
      <c r="E2945" s="103">
        <f t="shared" si="79"/>
        <v>2532.6</v>
      </c>
    </row>
    <row r="2946" spans="1:5">
      <c r="A2946" s="2">
        <v>72169</v>
      </c>
      <c r="B2946" t="s">
        <v>8576</v>
      </c>
      <c r="C2946" s="103">
        <v>3618</v>
      </c>
      <c r="D2946" s="106">
        <v>0.3</v>
      </c>
      <c r="E2946" s="103">
        <f t="shared" si="79"/>
        <v>2532.6</v>
      </c>
    </row>
    <row r="2947" spans="1:5">
      <c r="A2947" s="2">
        <v>72166</v>
      </c>
      <c r="B2947" t="s">
        <v>8577</v>
      </c>
      <c r="C2947" s="103">
        <v>3618</v>
      </c>
      <c r="D2947" s="106">
        <v>0.3</v>
      </c>
      <c r="E2947" s="103">
        <f t="shared" si="79"/>
        <v>2532.6</v>
      </c>
    </row>
    <row r="2948" spans="1:5">
      <c r="A2948" s="2">
        <v>72165</v>
      </c>
      <c r="B2948" t="s">
        <v>8578</v>
      </c>
      <c r="C2948" s="103">
        <v>3618</v>
      </c>
      <c r="D2948" s="106">
        <v>0.3</v>
      </c>
      <c r="E2948" s="103">
        <f t="shared" si="79"/>
        <v>2532.6</v>
      </c>
    </row>
    <row r="2949" spans="1:5">
      <c r="A2949" s="2">
        <v>72164</v>
      </c>
      <c r="B2949" t="s">
        <v>8579</v>
      </c>
      <c r="C2949" s="103">
        <v>3618</v>
      </c>
      <c r="D2949" s="106">
        <v>0.3</v>
      </c>
      <c r="E2949" s="103">
        <f t="shared" si="79"/>
        <v>2532.6</v>
      </c>
    </row>
    <row r="2950" spans="1:5">
      <c r="A2950" s="2">
        <v>72168</v>
      </c>
      <c r="B2950" t="s">
        <v>8580</v>
      </c>
      <c r="C2950" s="103">
        <v>3100</v>
      </c>
      <c r="D2950" s="106">
        <v>0.3</v>
      </c>
      <c r="E2950" s="103">
        <f t="shared" si="79"/>
        <v>2170</v>
      </c>
    </row>
    <row r="2951" spans="1:5">
      <c r="A2951" s="2">
        <v>72178</v>
      </c>
      <c r="B2951" t="s">
        <v>8581</v>
      </c>
      <c r="C2951" s="103">
        <v>518</v>
      </c>
      <c r="D2951" s="106">
        <v>0.3</v>
      </c>
      <c r="E2951" s="103">
        <f t="shared" si="79"/>
        <v>362.59999999999997</v>
      </c>
    </row>
    <row r="2952" spans="1:5">
      <c r="A2952" s="2">
        <v>72177</v>
      </c>
      <c r="B2952" t="s">
        <v>8581</v>
      </c>
      <c r="C2952" s="103">
        <v>518</v>
      </c>
      <c r="D2952" s="106">
        <v>0.3</v>
      </c>
      <c r="E2952" s="103">
        <f t="shared" si="79"/>
        <v>362.59999999999997</v>
      </c>
    </row>
    <row r="2953" spans="1:5">
      <c r="A2953" s="2">
        <v>72163</v>
      </c>
      <c r="B2953" t="s">
        <v>8572</v>
      </c>
      <c r="C2953" s="103">
        <v>1010</v>
      </c>
      <c r="D2953" s="106">
        <v>0.3</v>
      </c>
      <c r="E2953" s="103">
        <f t="shared" si="79"/>
        <v>707</v>
      </c>
    </row>
    <row r="2954" spans="1:5">
      <c r="A2954" s="2">
        <v>72174</v>
      </c>
      <c r="B2954" t="s">
        <v>8582</v>
      </c>
      <c r="C2954" s="103">
        <v>5784</v>
      </c>
      <c r="D2954" s="106">
        <v>0.3</v>
      </c>
      <c r="E2954" s="103">
        <f t="shared" si="79"/>
        <v>4048.7999999999997</v>
      </c>
    </row>
    <row r="2955" spans="1:5">
      <c r="A2955" s="2" t="s">
        <v>8583</v>
      </c>
      <c r="B2955" t="s">
        <v>8584</v>
      </c>
      <c r="C2955" s="103">
        <v>621</v>
      </c>
      <c r="D2955" s="106">
        <v>0.3</v>
      </c>
      <c r="E2955" s="103">
        <f t="shared" si="79"/>
        <v>434.7</v>
      </c>
    </row>
    <row r="2956" spans="1:5">
      <c r="A2956" s="2">
        <v>72196</v>
      </c>
      <c r="B2956" t="s">
        <v>8585</v>
      </c>
      <c r="C2956" s="103">
        <v>3480</v>
      </c>
      <c r="D2956" s="106">
        <v>0.3</v>
      </c>
      <c r="E2956" s="103">
        <f t="shared" si="79"/>
        <v>2436</v>
      </c>
    </row>
    <row r="2957" spans="1:5">
      <c r="A2957" s="2">
        <v>72197</v>
      </c>
      <c r="B2957" t="s">
        <v>8586</v>
      </c>
      <c r="C2957" s="103">
        <v>4588</v>
      </c>
      <c r="D2957" s="106">
        <v>0.3</v>
      </c>
      <c r="E2957" s="103">
        <f t="shared" si="79"/>
        <v>3211.6</v>
      </c>
    </row>
    <row r="2958" spans="1:5">
      <c r="A2958" s="2">
        <v>72201</v>
      </c>
      <c r="B2958" t="s">
        <v>8587</v>
      </c>
      <c r="C2958" s="103">
        <v>5953</v>
      </c>
      <c r="D2958" s="106">
        <v>0.3</v>
      </c>
      <c r="E2958" s="103">
        <f t="shared" si="79"/>
        <v>4167.0999999999995</v>
      </c>
    </row>
    <row r="2959" spans="1:5">
      <c r="A2959" s="2">
        <v>72230</v>
      </c>
      <c r="B2959" t="s">
        <v>8588</v>
      </c>
      <c r="C2959" s="103">
        <v>7189</v>
      </c>
      <c r="D2959" s="106">
        <v>0.3</v>
      </c>
      <c r="E2959" s="103">
        <f t="shared" si="79"/>
        <v>5032.2999999999993</v>
      </c>
    </row>
    <row r="2960" spans="1:5">
      <c r="A2960" s="2">
        <v>72231</v>
      </c>
      <c r="B2960" t="s">
        <v>8589</v>
      </c>
      <c r="C2960" s="103">
        <v>8428</v>
      </c>
      <c r="D2960" s="106">
        <v>0.3</v>
      </c>
      <c r="E2960" s="103">
        <f t="shared" si="79"/>
        <v>5899.5999999999995</v>
      </c>
    </row>
    <row r="2961" spans="1:5">
      <c r="A2961" s="2">
        <v>72232</v>
      </c>
      <c r="B2961" t="s">
        <v>8590</v>
      </c>
      <c r="C2961" s="103">
        <v>8923</v>
      </c>
      <c r="D2961" s="106">
        <v>0.3</v>
      </c>
      <c r="E2961" s="103">
        <f t="shared" si="79"/>
        <v>6246.0999999999995</v>
      </c>
    </row>
    <row r="2962" spans="1:5">
      <c r="A2962" s="2">
        <v>72225</v>
      </c>
      <c r="B2962" t="s">
        <v>8591</v>
      </c>
      <c r="C2962" s="103">
        <v>5953</v>
      </c>
      <c r="D2962" s="106">
        <v>0.3</v>
      </c>
      <c r="E2962" s="103">
        <f t="shared" si="79"/>
        <v>4167.0999999999995</v>
      </c>
    </row>
    <row r="2963" spans="1:5">
      <c r="A2963" s="2">
        <v>72233</v>
      </c>
      <c r="B2963" t="s">
        <v>8592</v>
      </c>
      <c r="C2963" s="103">
        <v>7189</v>
      </c>
      <c r="D2963" s="106">
        <v>0.3</v>
      </c>
      <c r="E2963" s="103">
        <f t="shared" si="79"/>
        <v>5032.2999999999993</v>
      </c>
    </row>
    <row r="2964" spans="1:5">
      <c r="A2964" s="2">
        <v>72234</v>
      </c>
      <c r="B2964" t="s">
        <v>8593</v>
      </c>
      <c r="C2964" s="103">
        <v>8428</v>
      </c>
      <c r="D2964" s="106">
        <v>0.3</v>
      </c>
      <c r="E2964" s="103">
        <f t="shared" si="79"/>
        <v>5899.5999999999995</v>
      </c>
    </row>
    <row r="2965" spans="1:5">
      <c r="A2965" s="2">
        <v>72200</v>
      </c>
      <c r="B2965" t="s">
        <v>8594</v>
      </c>
      <c r="C2965" s="103">
        <v>4527</v>
      </c>
      <c r="D2965" s="106">
        <v>0.3</v>
      </c>
      <c r="E2965" s="103">
        <f t="shared" si="79"/>
        <v>3168.8999999999996</v>
      </c>
    </row>
    <row r="2966" spans="1:5">
      <c r="A2966" s="2">
        <v>72236</v>
      </c>
      <c r="B2966" t="s">
        <v>8595</v>
      </c>
      <c r="C2966" s="103">
        <v>6045</v>
      </c>
      <c r="D2966" s="106">
        <v>0.3</v>
      </c>
      <c r="E2966" s="103">
        <f t="shared" si="79"/>
        <v>4231.5</v>
      </c>
    </row>
    <row r="2967" spans="1:5">
      <c r="A2967" s="2">
        <v>72237</v>
      </c>
      <c r="B2967" t="s">
        <v>8596</v>
      </c>
      <c r="C2967" s="103">
        <v>6570</v>
      </c>
      <c r="D2967" s="106">
        <v>0.3</v>
      </c>
      <c r="E2967" s="103">
        <f t="shared" si="79"/>
        <v>4599</v>
      </c>
    </row>
    <row r="2968" spans="1:5">
      <c r="A2968" s="2">
        <v>72238</v>
      </c>
      <c r="B2968" t="s">
        <v>8597</v>
      </c>
      <c r="C2968" s="103">
        <v>7497</v>
      </c>
      <c r="D2968" s="106">
        <v>0.3</v>
      </c>
      <c r="E2968" s="103">
        <f t="shared" si="79"/>
        <v>5247.9</v>
      </c>
    </row>
    <row r="2969" spans="1:5">
      <c r="A2969" s="2">
        <v>72226</v>
      </c>
      <c r="B2969" t="s">
        <v>8598</v>
      </c>
      <c r="C2969" s="103">
        <v>4527</v>
      </c>
      <c r="D2969" s="106">
        <v>0.3</v>
      </c>
      <c r="E2969" s="103">
        <f t="shared" si="79"/>
        <v>3168.8999999999996</v>
      </c>
    </row>
    <row r="2970" spans="1:5">
      <c r="A2970" s="2">
        <v>72239</v>
      </c>
      <c r="B2970" t="s">
        <v>8599</v>
      </c>
      <c r="C2970" s="103">
        <v>6045</v>
      </c>
      <c r="D2970" s="106">
        <v>0.3</v>
      </c>
      <c r="E2970" s="103">
        <f t="shared" si="79"/>
        <v>4231.5</v>
      </c>
    </row>
    <row r="2971" spans="1:5">
      <c r="A2971" s="2">
        <v>72240</v>
      </c>
      <c r="B2971" t="s">
        <v>8600</v>
      </c>
      <c r="C2971" s="103">
        <v>6570</v>
      </c>
      <c r="D2971" s="106">
        <v>0.3</v>
      </c>
      <c r="E2971" s="103">
        <f t="shared" si="79"/>
        <v>4599</v>
      </c>
    </row>
    <row r="2972" spans="1:5">
      <c r="A2972" s="2">
        <v>72227</v>
      </c>
      <c r="B2972" t="s">
        <v>8601</v>
      </c>
      <c r="C2972" s="103">
        <v>4527</v>
      </c>
      <c r="D2972" s="106">
        <v>0.3</v>
      </c>
      <c r="E2972" s="103">
        <f t="shared" si="79"/>
        <v>3168.8999999999996</v>
      </c>
    </row>
    <row r="2973" spans="1:5">
      <c r="A2973" s="2">
        <v>72242</v>
      </c>
      <c r="B2973" t="s">
        <v>8602</v>
      </c>
      <c r="C2973" s="103">
        <v>6045</v>
      </c>
      <c r="D2973" s="106">
        <v>0.3</v>
      </c>
      <c r="E2973" s="103">
        <f t="shared" si="79"/>
        <v>4231.5</v>
      </c>
    </row>
    <row r="2974" spans="1:5">
      <c r="A2974" s="2">
        <v>72243</v>
      </c>
      <c r="B2974" t="s">
        <v>8603</v>
      </c>
      <c r="C2974" s="103">
        <v>6570</v>
      </c>
      <c r="D2974" s="106">
        <v>0.3</v>
      </c>
      <c r="E2974" s="103">
        <f t="shared" si="79"/>
        <v>4599</v>
      </c>
    </row>
    <row r="2975" spans="1:5">
      <c r="A2975" s="2">
        <v>72244</v>
      </c>
      <c r="B2975" t="s">
        <v>8604</v>
      </c>
      <c r="C2975" s="103">
        <v>2935</v>
      </c>
      <c r="D2975" s="106">
        <v>0.3</v>
      </c>
      <c r="E2975" s="103">
        <f t="shared" si="79"/>
        <v>2054.5</v>
      </c>
    </row>
    <row r="2976" spans="1:5">
      <c r="A2976" s="2">
        <v>72245</v>
      </c>
      <c r="B2976" t="s">
        <v>8605</v>
      </c>
      <c r="C2976" s="103">
        <v>2435</v>
      </c>
      <c r="D2976" s="106">
        <v>0.3</v>
      </c>
      <c r="E2976" s="103">
        <f t="shared" si="79"/>
        <v>1704.5</v>
      </c>
    </row>
    <row r="2977" spans="1:5">
      <c r="A2977" s="2">
        <v>72246</v>
      </c>
      <c r="B2977" t="s">
        <v>8606</v>
      </c>
      <c r="C2977" s="103">
        <v>5119</v>
      </c>
      <c r="D2977" s="106">
        <v>0.3</v>
      </c>
      <c r="E2977" s="103">
        <f t="shared" si="79"/>
        <v>3583.2999999999997</v>
      </c>
    </row>
    <row r="2978" spans="1:5">
      <c r="A2978" s="2">
        <v>72247</v>
      </c>
      <c r="B2978" t="s">
        <v>8607</v>
      </c>
      <c r="C2978" s="103">
        <v>4619</v>
      </c>
      <c r="D2978" s="106">
        <v>0.3</v>
      </c>
      <c r="E2978" s="103">
        <f t="shared" si="79"/>
        <v>3233.2999999999997</v>
      </c>
    </row>
    <row r="2979" spans="1:5">
      <c r="C2979" s="105"/>
      <c r="E2979" s="105"/>
    </row>
  </sheetData>
  <autoFilter ref="A18:E2978" xr:uid="{F30B1B6F-2E9D-476D-863A-E4E24EB40745}">
    <filterColumn colId="3">
      <filters blank="1"/>
    </filterColumn>
  </autoFilter>
  <mergeCells count="10">
    <mergeCell ref="A14:E14"/>
    <mergeCell ref="A15:E15"/>
    <mergeCell ref="A17:E17"/>
    <mergeCell ref="G9:I9"/>
    <mergeCell ref="G13:I13"/>
    <mergeCell ref="A10:E10"/>
    <mergeCell ref="A11:E11"/>
    <mergeCell ref="A12:E12"/>
    <mergeCell ref="A13:E13"/>
    <mergeCell ref="A16:E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DB66B-2A17-42C8-B11C-113D7F66007A}">
  <sheetPr>
    <tabColor theme="5"/>
  </sheetPr>
  <dimension ref="A6:T147"/>
  <sheetViews>
    <sheetView workbookViewId="0">
      <selection activeCell="A6" sqref="A6:F6"/>
    </sheetView>
  </sheetViews>
  <sheetFormatPr defaultRowHeight="15"/>
  <cols>
    <col min="1" max="2" width="20.7109375" customWidth="1"/>
    <col min="3" max="3" width="20.7109375" hidden="1" customWidth="1"/>
    <col min="4" max="19" width="20.7109375" customWidth="1"/>
  </cols>
  <sheetData>
    <row r="6" spans="1:20">
      <c r="A6" s="504"/>
      <c r="B6" s="504"/>
      <c r="C6" s="504"/>
      <c r="D6" s="504"/>
      <c r="E6" s="504"/>
      <c r="F6" s="504"/>
    </row>
    <row r="7" spans="1:20">
      <c r="A7" s="446" t="s">
        <v>9145</v>
      </c>
    </row>
    <row r="8" spans="1:20">
      <c r="A8" s="447" t="s">
        <v>11541</v>
      </c>
    </row>
    <row r="9" spans="1:20" ht="94.5" customHeight="1">
      <c r="A9" s="448" t="s">
        <v>11542</v>
      </c>
      <c r="B9" s="448" t="s">
        <v>11543</v>
      </c>
      <c r="C9" s="448" t="s">
        <v>11544</v>
      </c>
      <c r="D9" s="448" t="s">
        <v>11545</v>
      </c>
      <c r="E9" s="448" t="s">
        <v>11546</v>
      </c>
      <c r="F9" s="448" t="s">
        <v>11547</v>
      </c>
      <c r="G9" s="449" t="s">
        <v>11548</v>
      </c>
      <c r="H9" s="450" t="s">
        <v>11549</v>
      </c>
      <c r="I9" s="451" t="s">
        <v>785</v>
      </c>
      <c r="J9" s="451" t="s">
        <v>11550</v>
      </c>
      <c r="K9" s="451" t="s">
        <v>11551</v>
      </c>
      <c r="L9" s="451" t="s">
        <v>11552</v>
      </c>
      <c r="M9" s="451" t="s">
        <v>11553</v>
      </c>
      <c r="N9" s="451" t="s">
        <v>11554</v>
      </c>
      <c r="O9" s="451" t="s">
        <v>11555</v>
      </c>
      <c r="P9" s="451" t="s">
        <v>11556</v>
      </c>
      <c r="Q9" s="451" t="s">
        <v>11557</v>
      </c>
      <c r="R9" s="451" t="s">
        <v>11558</v>
      </c>
      <c r="S9" s="451" t="s">
        <v>11559</v>
      </c>
      <c r="T9" s="452" t="s">
        <v>11560</v>
      </c>
    </row>
    <row r="10" spans="1:20">
      <c r="A10" s="453" t="s">
        <v>11561</v>
      </c>
      <c r="B10" s="453" t="s">
        <v>11562</v>
      </c>
      <c r="C10" s="453"/>
      <c r="D10" s="453" t="s">
        <v>11563</v>
      </c>
      <c r="E10" s="453" t="s">
        <v>11564</v>
      </c>
      <c r="F10" s="453" t="s">
        <v>11565</v>
      </c>
      <c r="G10" s="454">
        <v>835</v>
      </c>
      <c r="H10" s="455">
        <f>G10*0.95</f>
        <v>793.25</v>
      </c>
      <c r="I10" s="456">
        <v>20</v>
      </c>
      <c r="J10" s="456">
        <v>36</v>
      </c>
      <c r="K10" s="456">
        <v>12</v>
      </c>
      <c r="L10" s="456">
        <v>12</v>
      </c>
      <c r="M10" s="456" t="s">
        <v>11566</v>
      </c>
      <c r="N10" s="456"/>
      <c r="O10" s="456" t="s">
        <v>11567</v>
      </c>
      <c r="P10" s="456" t="s">
        <v>11568</v>
      </c>
      <c r="Q10" s="456" t="s">
        <v>11569</v>
      </c>
      <c r="R10" s="456" t="s">
        <v>11570</v>
      </c>
      <c r="S10" s="456" t="s">
        <v>11571</v>
      </c>
      <c r="T10" s="108"/>
    </row>
    <row r="11" spans="1:20">
      <c r="A11" s="453" t="s">
        <v>11572</v>
      </c>
      <c r="B11" s="453" t="s">
        <v>11562</v>
      </c>
      <c r="C11" s="453"/>
      <c r="D11" s="453" t="s">
        <v>11563</v>
      </c>
      <c r="E11" s="453" t="s">
        <v>11573</v>
      </c>
      <c r="F11" s="453"/>
      <c r="G11" s="454">
        <v>835</v>
      </c>
      <c r="H11" s="455">
        <f t="shared" ref="H11:H74" si="0">G11*0.95</f>
        <v>793.25</v>
      </c>
      <c r="I11" s="456">
        <v>20</v>
      </c>
      <c r="J11" s="456">
        <v>36</v>
      </c>
      <c r="K11" s="456">
        <v>12</v>
      </c>
      <c r="L11" s="456">
        <v>12</v>
      </c>
      <c r="M11" s="456" t="s">
        <v>11566</v>
      </c>
      <c r="N11" s="456"/>
      <c r="O11" s="456" t="s">
        <v>11574</v>
      </c>
      <c r="P11" s="456" t="s">
        <v>11568</v>
      </c>
      <c r="Q11" s="456" t="s">
        <v>11569</v>
      </c>
      <c r="R11" s="456" t="s">
        <v>11570</v>
      </c>
      <c r="S11" s="456" t="s">
        <v>11571</v>
      </c>
      <c r="T11" s="108"/>
    </row>
    <row r="12" spans="1:20">
      <c r="A12" s="453" t="s">
        <v>11575</v>
      </c>
      <c r="B12" s="453" t="s">
        <v>11576</v>
      </c>
      <c r="C12" s="453"/>
      <c r="D12" s="453" t="s">
        <v>11563</v>
      </c>
      <c r="E12" s="453" t="s">
        <v>11564</v>
      </c>
      <c r="F12" s="453" t="s">
        <v>11565</v>
      </c>
      <c r="G12" s="454">
        <v>1266</v>
      </c>
      <c r="H12" s="455">
        <f t="shared" si="0"/>
        <v>1202.7</v>
      </c>
      <c r="I12" s="456">
        <v>35</v>
      </c>
      <c r="J12" s="456">
        <v>36</v>
      </c>
      <c r="K12" s="456">
        <v>12</v>
      </c>
      <c r="L12" s="456">
        <v>12</v>
      </c>
      <c r="M12" s="456" t="s">
        <v>11577</v>
      </c>
      <c r="N12" s="456"/>
      <c r="O12" s="456" t="s">
        <v>11567</v>
      </c>
      <c r="P12" s="456" t="s">
        <v>11578</v>
      </c>
      <c r="Q12" s="456" t="s">
        <v>11569</v>
      </c>
      <c r="R12" s="456" t="s">
        <v>11570</v>
      </c>
      <c r="S12" s="456" t="s">
        <v>11571</v>
      </c>
      <c r="T12" s="108"/>
    </row>
    <row r="13" spans="1:20">
      <c r="A13" s="453" t="s">
        <v>11579</v>
      </c>
      <c r="B13" s="453" t="s">
        <v>11580</v>
      </c>
      <c r="C13" s="453"/>
      <c r="D13" s="453" t="s">
        <v>11563</v>
      </c>
      <c r="E13" s="453" t="s">
        <v>11573</v>
      </c>
      <c r="F13" s="453"/>
      <c r="G13" s="454">
        <v>1266</v>
      </c>
      <c r="H13" s="455">
        <f t="shared" si="0"/>
        <v>1202.7</v>
      </c>
      <c r="I13" s="456">
        <v>35</v>
      </c>
      <c r="J13" s="456">
        <v>36</v>
      </c>
      <c r="K13" s="456">
        <v>12</v>
      </c>
      <c r="L13" s="456">
        <v>12</v>
      </c>
      <c r="M13" s="456" t="s">
        <v>11577</v>
      </c>
      <c r="N13" s="456"/>
      <c r="O13" s="456" t="s">
        <v>11574</v>
      </c>
      <c r="P13" s="456" t="s">
        <v>11578</v>
      </c>
      <c r="Q13" s="456" t="s">
        <v>11569</v>
      </c>
      <c r="R13" s="456" t="s">
        <v>11570</v>
      </c>
      <c r="S13" s="456" t="s">
        <v>11571</v>
      </c>
      <c r="T13" s="108"/>
    </row>
    <row r="14" spans="1:20">
      <c r="A14" s="148" t="s">
        <v>11581</v>
      </c>
      <c r="B14" s="148" t="s">
        <v>11582</v>
      </c>
      <c r="C14" s="148"/>
      <c r="D14" s="148" t="s">
        <v>11563</v>
      </c>
      <c r="E14" s="148" t="s">
        <v>11564</v>
      </c>
      <c r="F14" s="148"/>
      <c r="G14" s="454">
        <v>520</v>
      </c>
      <c r="H14" s="455">
        <f t="shared" si="0"/>
        <v>494</v>
      </c>
      <c r="I14" s="457">
        <v>45</v>
      </c>
      <c r="J14" s="457">
        <v>35</v>
      </c>
      <c r="K14" s="457">
        <v>40</v>
      </c>
      <c r="L14" s="457">
        <v>4</v>
      </c>
      <c r="M14" s="457" t="s">
        <v>11583</v>
      </c>
      <c r="N14" s="457" t="s">
        <v>11584</v>
      </c>
      <c r="O14" s="457" t="s">
        <v>11567</v>
      </c>
      <c r="P14" s="457" t="s">
        <v>11585</v>
      </c>
      <c r="Q14" s="457" t="s">
        <v>11586</v>
      </c>
      <c r="R14" s="457" t="s">
        <v>11587</v>
      </c>
      <c r="S14" s="457" t="s">
        <v>11571</v>
      </c>
      <c r="T14" s="108" t="s">
        <v>11588</v>
      </c>
    </row>
    <row r="15" spans="1:20">
      <c r="A15" s="148" t="s">
        <v>11589</v>
      </c>
      <c r="B15" s="148" t="s">
        <v>11582</v>
      </c>
      <c r="C15" s="148"/>
      <c r="D15" s="148" t="s">
        <v>11563</v>
      </c>
      <c r="E15" s="148" t="s">
        <v>11573</v>
      </c>
      <c r="F15" s="148"/>
      <c r="G15" s="454">
        <v>520</v>
      </c>
      <c r="H15" s="455">
        <f t="shared" si="0"/>
        <v>494</v>
      </c>
      <c r="I15" s="457">
        <v>45</v>
      </c>
      <c r="J15" s="457">
        <v>35</v>
      </c>
      <c r="K15" s="457">
        <v>40</v>
      </c>
      <c r="L15" s="457">
        <v>4</v>
      </c>
      <c r="M15" s="457" t="s">
        <v>11583</v>
      </c>
      <c r="N15" s="457"/>
      <c r="O15" s="457" t="s">
        <v>11574</v>
      </c>
      <c r="P15" s="457" t="s">
        <v>11585</v>
      </c>
      <c r="Q15" s="457" t="s">
        <v>11586</v>
      </c>
      <c r="R15" s="457" t="s">
        <v>11587</v>
      </c>
      <c r="S15" s="457" t="s">
        <v>11571</v>
      </c>
      <c r="T15" s="108" t="s">
        <v>11590</v>
      </c>
    </row>
    <row r="16" spans="1:20">
      <c r="A16" s="148" t="s">
        <v>11591</v>
      </c>
      <c r="B16" s="148" t="s">
        <v>11582</v>
      </c>
      <c r="C16" s="148"/>
      <c r="D16" s="148" t="s">
        <v>11592</v>
      </c>
      <c r="E16" s="148" t="s">
        <v>11564</v>
      </c>
      <c r="F16" s="148"/>
      <c r="G16" s="454">
        <v>449</v>
      </c>
      <c r="H16" s="455">
        <f t="shared" si="0"/>
        <v>426.54999999999995</v>
      </c>
      <c r="I16" s="457">
        <v>45</v>
      </c>
      <c r="J16" s="457">
        <v>45</v>
      </c>
      <c r="K16" s="457">
        <v>40</v>
      </c>
      <c r="L16" s="457">
        <v>4</v>
      </c>
      <c r="M16" s="457" t="s">
        <v>11583</v>
      </c>
      <c r="N16" s="457" t="s">
        <v>11593</v>
      </c>
      <c r="O16" s="457" t="s">
        <v>11567</v>
      </c>
      <c r="P16" s="457" t="s">
        <v>11585</v>
      </c>
      <c r="Q16" s="457" t="s">
        <v>11586</v>
      </c>
      <c r="R16" s="457" t="s">
        <v>11587</v>
      </c>
      <c r="S16" s="457" t="s">
        <v>11571</v>
      </c>
    </row>
    <row r="17" spans="1:19">
      <c r="A17" s="148" t="s">
        <v>11594</v>
      </c>
      <c r="B17" s="148" t="s">
        <v>11582</v>
      </c>
      <c r="C17" s="148"/>
      <c r="D17" s="148" t="s">
        <v>11592</v>
      </c>
      <c r="E17" s="148" t="s">
        <v>11573</v>
      </c>
      <c r="F17" s="148"/>
      <c r="G17" s="454">
        <v>449</v>
      </c>
      <c r="H17" s="455">
        <f t="shared" si="0"/>
        <v>426.54999999999995</v>
      </c>
      <c r="I17" s="457">
        <v>45</v>
      </c>
      <c r="J17" s="457">
        <v>45</v>
      </c>
      <c r="K17" s="457">
        <v>40</v>
      </c>
      <c r="L17" s="457">
        <v>4</v>
      </c>
      <c r="M17" s="457" t="s">
        <v>11583</v>
      </c>
      <c r="N17" s="457" t="s">
        <v>11595</v>
      </c>
      <c r="O17" s="457" t="s">
        <v>11574</v>
      </c>
      <c r="P17" s="457" t="s">
        <v>11585</v>
      </c>
      <c r="Q17" s="457" t="s">
        <v>11586</v>
      </c>
      <c r="R17" s="457" t="s">
        <v>11587</v>
      </c>
      <c r="S17" s="457" t="s">
        <v>11571</v>
      </c>
    </row>
    <row r="18" spans="1:19">
      <c r="A18" s="148" t="s">
        <v>11596</v>
      </c>
      <c r="B18" s="148" t="s">
        <v>11597</v>
      </c>
      <c r="C18" s="148"/>
      <c r="D18" s="148" t="s">
        <v>11563</v>
      </c>
      <c r="E18" s="148" t="s">
        <v>11564</v>
      </c>
      <c r="F18" s="148"/>
      <c r="G18" s="454">
        <v>241</v>
      </c>
      <c r="H18" s="455">
        <f t="shared" si="0"/>
        <v>228.95</v>
      </c>
      <c r="I18" s="457">
        <v>25</v>
      </c>
      <c r="J18" s="457">
        <v>35</v>
      </c>
      <c r="K18" s="457">
        <v>18</v>
      </c>
      <c r="L18" s="457">
        <v>6</v>
      </c>
      <c r="M18" s="457" t="s">
        <v>11598</v>
      </c>
      <c r="N18" s="457" t="s">
        <v>11599</v>
      </c>
      <c r="O18" s="457" t="s">
        <v>11567</v>
      </c>
      <c r="P18" s="457" t="s">
        <v>11585</v>
      </c>
      <c r="Q18" s="457" t="s">
        <v>11600</v>
      </c>
      <c r="R18" s="457" t="s">
        <v>11587</v>
      </c>
      <c r="S18" s="457" t="s">
        <v>11571</v>
      </c>
    </row>
    <row r="19" spans="1:19">
      <c r="A19" s="148" t="s">
        <v>11601</v>
      </c>
      <c r="B19" s="148" t="s">
        <v>11597</v>
      </c>
      <c r="C19" s="148"/>
      <c r="D19" s="148" t="s">
        <v>11563</v>
      </c>
      <c r="E19" s="148" t="s">
        <v>11573</v>
      </c>
      <c r="F19" s="148"/>
      <c r="G19" s="454">
        <v>241</v>
      </c>
      <c r="H19" s="455">
        <f t="shared" si="0"/>
        <v>228.95</v>
      </c>
      <c r="I19" s="457">
        <v>25</v>
      </c>
      <c r="J19" s="457">
        <v>35</v>
      </c>
      <c r="K19" s="457">
        <v>18</v>
      </c>
      <c r="L19" s="457">
        <v>6</v>
      </c>
      <c r="M19" s="457" t="s">
        <v>11598</v>
      </c>
      <c r="N19" s="457" t="s">
        <v>11602</v>
      </c>
      <c r="O19" s="457" t="s">
        <v>11574</v>
      </c>
      <c r="P19" s="457" t="s">
        <v>11585</v>
      </c>
      <c r="Q19" s="457" t="s">
        <v>11600</v>
      </c>
      <c r="R19" s="457" t="s">
        <v>11587</v>
      </c>
      <c r="S19" s="457" t="s">
        <v>11571</v>
      </c>
    </row>
    <row r="20" spans="1:19">
      <c r="A20" s="148" t="s">
        <v>11603</v>
      </c>
      <c r="B20" s="148" t="s">
        <v>11597</v>
      </c>
      <c r="C20" s="148"/>
      <c r="D20" s="148" t="s">
        <v>11592</v>
      </c>
      <c r="E20" s="148" t="s">
        <v>11564</v>
      </c>
      <c r="F20" s="148"/>
      <c r="G20" s="454">
        <v>229</v>
      </c>
      <c r="H20" s="455">
        <f t="shared" si="0"/>
        <v>217.54999999999998</v>
      </c>
      <c r="I20" s="457">
        <v>25</v>
      </c>
      <c r="J20" s="457">
        <v>45</v>
      </c>
      <c r="K20" s="457">
        <v>18</v>
      </c>
      <c r="L20" s="457">
        <v>6</v>
      </c>
      <c r="M20" s="457" t="s">
        <v>11598</v>
      </c>
      <c r="N20" s="457" t="s">
        <v>11604</v>
      </c>
      <c r="O20" s="457" t="s">
        <v>11567</v>
      </c>
      <c r="P20" s="457" t="s">
        <v>11585</v>
      </c>
      <c r="Q20" s="457" t="s">
        <v>11600</v>
      </c>
      <c r="R20" s="457" t="s">
        <v>11587</v>
      </c>
      <c r="S20" s="457" t="s">
        <v>11571</v>
      </c>
    </row>
    <row r="21" spans="1:19">
      <c r="A21" s="148" t="s">
        <v>11605</v>
      </c>
      <c r="B21" s="148" t="s">
        <v>11597</v>
      </c>
      <c r="C21" s="148"/>
      <c r="D21" s="148" t="s">
        <v>11592</v>
      </c>
      <c r="E21" s="148" t="s">
        <v>11573</v>
      </c>
      <c r="F21" s="148"/>
      <c r="G21" s="454">
        <v>229</v>
      </c>
      <c r="H21" s="455">
        <f t="shared" si="0"/>
        <v>217.54999999999998</v>
      </c>
      <c r="I21" s="457">
        <v>25</v>
      </c>
      <c r="J21" s="457">
        <v>45</v>
      </c>
      <c r="K21" s="457">
        <v>18</v>
      </c>
      <c r="L21" s="457">
        <v>6</v>
      </c>
      <c r="M21" s="457" t="s">
        <v>11598</v>
      </c>
      <c r="N21" s="457" t="s">
        <v>11606</v>
      </c>
      <c r="O21" s="457" t="s">
        <v>11574</v>
      </c>
      <c r="P21" s="457" t="s">
        <v>11585</v>
      </c>
      <c r="Q21" s="457" t="s">
        <v>11600</v>
      </c>
      <c r="R21" s="457" t="s">
        <v>11587</v>
      </c>
      <c r="S21" s="457" t="s">
        <v>11571</v>
      </c>
    </row>
    <row r="22" spans="1:19">
      <c r="A22" s="148" t="s">
        <v>11607</v>
      </c>
      <c r="B22" s="148" t="s">
        <v>11608</v>
      </c>
      <c r="C22" s="148"/>
      <c r="D22" s="148" t="s">
        <v>11563</v>
      </c>
      <c r="E22" s="148" t="s">
        <v>11564</v>
      </c>
      <c r="F22" s="148"/>
      <c r="G22" s="454">
        <v>857</v>
      </c>
      <c r="H22" s="455">
        <f t="shared" si="0"/>
        <v>814.15</v>
      </c>
      <c r="I22" s="457">
        <v>55</v>
      </c>
      <c r="J22" s="457">
        <v>42</v>
      </c>
      <c r="K22" s="457">
        <v>67</v>
      </c>
      <c r="L22" s="457">
        <v>6</v>
      </c>
      <c r="M22" s="457" t="s">
        <v>11609</v>
      </c>
      <c r="N22" s="457"/>
      <c r="O22" s="457" t="s">
        <v>11567</v>
      </c>
      <c r="P22" s="457"/>
      <c r="Q22" s="457"/>
      <c r="R22" s="457"/>
      <c r="S22" s="457" t="s">
        <v>11571</v>
      </c>
    </row>
    <row r="23" spans="1:19">
      <c r="A23" s="148" t="s">
        <v>11610</v>
      </c>
      <c r="B23" s="148" t="s">
        <v>11608</v>
      </c>
      <c r="C23" s="148"/>
      <c r="D23" s="148" t="s">
        <v>11563</v>
      </c>
      <c r="E23" s="148" t="s">
        <v>11573</v>
      </c>
      <c r="F23" s="148"/>
      <c r="G23" s="454">
        <v>857</v>
      </c>
      <c r="H23" s="455">
        <f t="shared" si="0"/>
        <v>814.15</v>
      </c>
      <c r="I23" s="457">
        <v>55</v>
      </c>
      <c r="J23" s="457">
        <v>42</v>
      </c>
      <c r="K23" s="457">
        <v>67</v>
      </c>
      <c r="L23" s="457">
        <v>6</v>
      </c>
      <c r="M23" s="457" t="s">
        <v>11609</v>
      </c>
      <c r="N23" s="457"/>
      <c r="O23" s="457" t="s">
        <v>11574</v>
      </c>
      <c r="P23" s="457"/>
      <c r="Q23" s="457"/>
      <c r="R23" s="457"/>
      <c r="S23" s="457" t="s">
        <v>11571</v>
      </c>
    </row>
    <row r="24" spans="1:19">
      <c r="A24" s="148" t="s">
        <v>11611</v>
      </c>
      <c r="B24" s="148" t="s">
        <v>11608</v>
      </c>
      <c r="C24" s="148"/>
      <c r="D24" s="148" t="s">
        <v>11563</v>
      </c>
      <c r="E24" s="148" t="s">
        <v>11564</v>
      </c>
      <c r="F24" s="148"/>
      <c r="G24" s="454">
        <v>857</v>
      </c>
      <c r="H24" s="455">
        <f t="shared" si="0"/>
        <v>814.15</v>
      </c>
      <c r="I24" s="457">
        <v>55</v>
      </c>
      <c r="J24" s="457">
        <v>48</v>
      </c>
      <c r="K24" s="457">
        <v>67</v>
      </c>
      <c r="L24" s="457">
        <v>6</v>
      </c>
      <c r="M24" s="457" t="s">
        <v>11609</v>
      </c>
      <c r="N24" s="457"/>
      <c r="O24" s="457" t="s">
        <v>11567</v>
      </c>
      <c r="P24" s="457"/>
      <c r="Q24" s="457"/>
      <c r="R24" s="457"/>
      <c r="S24" s="457" t="s">
        <v>11571</v>
      </c>
    </row>
    <row r="25" spans="1:19">
      <c r="A25" s="148" t="s">
        <v>11612</v>
      </c>
      <c r="B25" s="148" t="s">
        <v>11608</v>
      </c>
      <c r="C25" s="148"/>
      <c r="D25" s="148" t="s">
        <v>11563</v>
      </c>
      <c r="E25" s="148" t="s">
        <v>11573</v>
      </c>
      <c r="F25" s="148"/>
      <c r="G25" s="454">
        <v>857</v>
      </c>
      <c r="H25" s="455">
        <f t="shared" si="0"/>
        <v>814.15</v>
      </c>
      <c r="I25" s="457">
        <v>55</v>
      </c>
      <c r="J25" s="457">
        <v>48</v>
      </c>
      <c r="K25" s="457">
        <v>67</v>
      </c>
      <c r="L25" s="457">
        <v>6</v>
      </c>
      <c r="M25" s="457" t="s">
        <v>11609</v>
      </c>
      <c r="N25" s="457"/>
      <c r="O25" s="457" t="s">
        <v>11574</v>
      </c>
      <c r="P25" s="457"/>
      <c r="Q25" s="457"/>
      <c r="R25" s="457"/>
      <c r="S25" s="457" t="s">
        <v>11571</v>
      </c>
    </row>
    <row r="26" spans="1:19">
      <c r="A26" s="148" t="s">
        <v>11613</v>
      </c>
      <c r="B26" s="148" t="s">
        <v>11613</v>
      </c>
      <c r="C26" s="148"/>
      <c r="D26" s="458" t="s">
        <v>11614</v>
      </c>
      <c r="E26" s="458"/>
      <c r="F26" s="148" t="s">
        <v>11615</v>
      </c>
      <c r="G26" s="454">
        <v>2255</v>
      </c>
      <c r="H26" s="455">
        <f t="shared" si="0"/>
        <v>2142.25</v>
      </c>
      <c r="I26" s="457"/>
      <c r="J26" s="457"/>
      <c r="K26" s="457"/>
      <c r="L26" s="457"/>
      <c r="M26" s="457" t="s">
        <v>11616</v>
      </c>
      <c r="N26" s="457"/>
      <c r="O26" s="457" t="s">
        <v>11574</v>
      </c>
      <c r="P26" s="457"/>
      <c r="Q26" s="457"/>
      <c r="R26" s="457"/>
      <c r="S26" s="457"/>
    </row>
    <row r="27" spans="1:19">
      <c r="A27" s="148" t="s">
        <v>11617</v>
      </c>
      <c r="B27" s="148" t="s">
        <v>11618</v>
      </c>
      <c r="C27" s="148"/>
      <c r="D27" s="148" t="s">
        <v>11563</v>
      </c>
      <c r="E27" s="148" t="s">
        <v>11573</v>
      </c>
      <c r="F27" s="148"/>
      <c r="G27" s="454">
        <v>5539</v>
      </c>
      <c r="H27" s="455">
        <f t="shared" si="0"/>
        <v>5262.05</v>
      </c>
      <c r="I27" s="457"/>
      <c r="J27" s="457"/>
      <c r="K27" s="457"/>
      <c r="L27" s="457"/>
      <c r="M27" s="457" t="s">
        <v>11616</v>
      </c>
      <c r="N27" s="457"/>
      <c r="O27" s="457" t="s">
        <v>11574</v>
      </c>
      <c r="P27" s="457"/>
      <c r="Q27" s="457"/>
      <c r="R27" s="457"/>
      <c r="S27" s="457"/>
    </row>
    <row r="28" spans="1:19">
      <c r="A28" s="148" t="s">
        <v>11619</v>
      </c>
      <c r="B28" s="148" t="s">
        <v>11619</v>
      </c>
      <c r="C28" s="148"/>
      <c r="D28" s="148" t="s">
        <v>11563</v>
      </c>
      <c r="E28" s="148" t="s">
        <v>11573</v>
      </c>
      <c r="F28" s="148" t="s">
        <v>11620</v>
      </c>
      <c r="G28" s="454">
        <v>2766</v>
      </c>
      <c r="H28" s="455">
        <f t="shared" si="0"/>
        <v>2627.7</v>
      </c>
      <c r="I28" s="457"/>
      <c r="J28" s="457"/>
      <c r="K28" s="457"/>
      <c r="L28" s="457"/>
      <c r="M28" s="457" t="s">
        <v>11616</v>
      </c>
      <c r="N28" s="457"/>
      <c r="O28" s="457" t="s">
        <v>11574</v>
      </c>
      <c r="P28" s="457"/>
      <c r="Q28" s="457"/>
      <c r="R28" s="457"/>
      <c r="S28" s="457"/>
    </row>
    <row r="29" spans="1:19">
      <c r="A29" s="148" t="s">
        <v>11621</v>
      </c>
      <c r="B29" s="148" t="s">
        <v>11621</v>
      </c>
      <c r="C29" s="148"/>
      <c r="D29" s="148" t="s">
        <v>11563</v>
      </c>
      <c r="E29" s="148" t="s">
        <v>11573</v>
      </c>
      <c r="F29" s="148" t="s">
        <v>11620</v>
      </c>
      <c r="G29" s="454">
        <v>6309</v>
      </c>
      <c r="H29" s="455">
        <f t="shared" si="0"/>
        <v>5993.5499999999993</v>
      </c>
      <c r="I29" s="457"/>
      <c r="J29" s="457"/>
      <c r="K29" s="457"/>
      <c r="L29" s="457"/>
      <c r="M29" s="457" t="s">
        <v>11616</v>
      </c>
      <c r="N29" s="457"/>
      <c r="O29" s="457" t="s">
        <v>11574</v>
      </c>
      <c r="P29" s="457"/>
      <c r="Q29" s="457"/>
      <c r="R29" s="457"/>
      <c r="S29" s="457"/>
    </row>
    <row r="30" spans="1:19">
      <c r="A30" s="148" t="s">
        <v>11622</v>
      </c>
      <c r="B30" s="148" t="s">
        <v>11622</v>
      </c>
      <c r="C30" s="148"/>
      <c r="D30" s="148" t="s">
        <v>11563</v>
      </c>
      <c r="E30" s="148" t="s">
        <v>11573</v>
      </c>
      <c r="F30" s="148"/>
      <c r="G30" s="454">
        <v>3167</v>
      </c>
      <c r="H30" s="455">
        <f t="shared" si="0"/>
        <v>3008.6499999999996</v>
      </c>
      <c r="I30" s="457"/>
      <c r="J30" s="457"/>
      <c r="K30" s="457"/>
      <c r="L30" s="457"/>
      <c r="M30" s="457" t="s">
        <v>11616</v>
      </c>
      <c r="N30" s="457"/>
      <c r="O30" s="457" t="s">
        <v>11574</v>
      </c>
      <c r="P30" s="457"/>
      <c r="Q30" s="457"/>
      <c r="R30" s="457"/>
      <c r="S30" s="457"/>
    </row>
    <row r="31" spans="1:19">
      <c r="A31" s="148" t="s">
        <v>11623</v>
      </c>
      <c r="B31" s="148" t="s">
        <v>11624</v>
      </c>
      <c r="C31" s="148"/>
      <c r="D31" s="148"/>
      <c r="E31" s="148" t="s">
        <v>11573</v>
      </c>
      <c r="F31" s="148"/>
      <c r="G31" s="454">
        <v>276</v>
      </c>
      <c r="H31" s="455">
        <f t="shared" si="0"/>
        <v>262.2</v>
      </c>
      <c r="I31" s="457"/>
      <c r="J31" s="457"/>
      <c r="K31" s="457"/>
      <c r="L31" s="457"/>
      <c r="M31" s="457" t="s">
        <v>11616</v>
      </c>
      <c r="N31" s="457"/>
      <c r="O31" s="457" t="s">
        <v>11574</v>
      </c>
      <c r="P31" s="457"/>
      <c r="Q31" s="457"/>
      <c r="R31" s="457"/>
      <c r="S31" s="457"/>
    </row>
    <row r="32" spans="1:19">
      <c r="A32" s="148" t="s">
        <v>11625</v>
      </c>
      <c r="B32" s="148" t="s">
        <v>11626</v>
      </c>
      <c r="C32" s="148"/>
      <c r="D32" s="148" t="s">
        <v>11627</v>
      </c>
      <c r="E32" s="148" t="s">
        <v>11564</v>
      </c>
      <c r="F32" s="148" t="s">
        <v>11615</v>
      </c>
      <c r="G32" s="454">
        <v>121</v>
      </c>
      <c r="H32" s="455">
        <f t="shared" si="0"/>
        <v>114.94999999999999</v>
      </c>
      <c r="I32" s="457">
        <v>7</v>
      </c>
      <c r="J32" s="457">
        <v>10</v>
      </c>
      <c r="K32" s="457">
        <v>4</v>
      </c>
      <c r="L32" s="457">
        <v>6</v>
      </c>
      <c r="M32" s="457" t="s">
        <v>11628</v>
      </c>
      <c r="N32" s="457" t="s">
        <v>11629</v>
      </c>
      <c r="O32" s="457" t="s">
        <v>11567</v>
      </c>
      <c r="P32" s="457" t="s">
        <v>11630</v>
      </c>
      <c r="Q32" s="457" t="s">
        <v>11631</v>
      </c>
      <c r="R32" s="457" t="s">
        <v>11632</v>
      </c>
      <c r="S32" s="457" t="s">
        <v>11571</v>
      </c>
    </row>
    <row r="33" spans="1:19">
      <c r="A33" s="148" t="s">
        <v>11633</v>
      </c>
      <c r="B33" s="148" t="s">
        <v>11634</v>
      </c>
      <c r="C33" s="148"/>
      <c r="D33" s="148" t="s">
        <v>11627</v>
      </c>
      <c r="E33" s="148" t="s">
        <v>11573</v>
      </c>
      <c r="F33" s="148" t="s">
        <v>11615</v>
      </c>
      <c r="G33" s="454">
        <v>121</v>
      </c>
      <c r="H33" s="455">
        <f t="shared" si="0"/>
        <v>114.94999999999999</v>
      </c>
      <c r="I33" s="457">
        <v>7</v>
      </c>
      <c r="J33" s="457">
        <v>10</v>
      </c>
      <c r="K33" s="457">
        <v>4</v>
      </c>
      <c r="L33" s="457">
        <v>6</v>
      </c>
      <c r="M33" s="457" t="s">
        <v>11628</v>
      </c>
      <c r="N33" s="457"/>
      <c r="O33" s="457" t="s">
        <v>11574</v>
      </c>
      <c r="P33" s="457" t="s">
        <v>11630</v>
      </c>
      <c r="Q33" s="457" t="s">
        <v>11631</v>
      </c>
      <c r="R33" s="457" t="s">
        <v>11632</v>
      </c>
      <c r="S33" s="457" t="s">
        <v>11571</v>
      </c>
    </row>
    <row r="34" spans="1:19">
      <c r="A34" s="148" t="s">
        <v>11635</v>
      </c>
      <c r="B34" s="148" t="s">
        <v>11636</v>
      </c>
      <c r="C34" s="148"/>
      <c r="D34" s="148" t="s">
        <v>11627</v>
      </c>
      <c r="E34" s="148" t="s">
        <v>11573</v>
      </c>
      <c r="F34" s="148" t="s">
        <v>11615</v>
      </c>
      <c r="G34" s="454">
        <v>44</v>
      </c>
      <c r="H34" s="455">
        <f t="shared" si="0"/>
        <v>41.8</v>
      </c>
      <c r="I34" s="457"/>
      <c r="J34" s="457"/>
      <c r="K34" s="457"/>
      <c r="L34" s="457"/>
      <c r="M34" s="457"/>
      <c r="N34" s="457"/>
      <c r="O34" s="457"/>
      <c r="P34" s="457"/>
      <c r="Q34" s="457"/>
      <c r="R34" s="457"/>
      <c r="S34" s="457"/>
    </row>
    <row r="35" spans="1:19">
      <c r="A35" s="148" t="s">
        <v>11637</v>
      </c>
      <c r="B35" s="148" t="s">
        <v>11638</v>
      </c>
      <c r="C35" s="148"/>
      <c r="D35" s="148" t="s">
        <v>11592</v>
      </c>
      <c r="E35" s="148" t="s">
        <v>11564</v>
      </c>
      <c r="F35" s="148"/>
      <c r="G35" s="454">
        <v>1512</v>
      </c>
      <c r="H35" s="455">
        <f t="shared" si="0"/>
        <v>1436.3999999999999</v>
      </c>
      <c r="I35" s="457">
        <v>150</v>
      </c>
      <c r="J35" s="457">
        <v>42</v>
      </c>
      <c r="K35" s="457">
        <v>138.25</v>
      </c>
      <c r="L35" s="457">
        <v>17</v>
      </c>
      <c r="M35" s="457" t="s">
        <v>11639</v>
      </c>
      <c r="N35" s="457"/>
      <c r="O35" s="457"/>
      <c r="P35" s="457"/>
      <c r="Q35" s="457"/>
      <c r="R35" s="457"/>
      <c r="S35" s="457"/>
    </row>
    <row r="36" spans="1:19">
      <c r="A36" s="148" t="s">
        <v>11640</v>
      </c>
      <c r="B36" s="148" t="s">
        <v>11638</v>
      </c>
      <c r="C36" s="148"/>
      <c r="D36" s="148" t="s">
        <v>11563</v>
      </c>
      <c r="E36" s="148" t="s">
        <v>11564</v>
      </c>
      <c r="F36" s="148"/>
      <c r="G36" s="454">
        <v>1512</v>
      </c>
      <c r="H36" s="455">
        <f t="shared" si="0"/>
        <v>1436.3999999999999</v>
      </c>
      <c r="I36" s="457">
        <v>150</v>
      </c>
      <c r="J36" s="457">
        <v>34</v>
      </c>
      <c r="K36" s="457">
        <v>138.25</v>
      </c>
      <c r="L36" s="457">
        <v>17</v>
      </c>
      <c r="M36" s="457" t="s">
        <v>11639</v>
      </c>
      <c r="N36" s="457"/>
      <c r="O36" s="457"/>
      <c r="P36" s="457"/>
      <c r="Q36" s="457"/>
      <c r="R36" s="457"/>
      <c r="S36" s="457"/>
    </row>
    <row r="37" spans="1:19">
      <c r="A37" s="148" t="s">
        <v>11637</v>
      </c>
      <c r="B37" s="148" t="s">
        <v>11638</v>
      </c>
      <c r="C37" s="148"/>
      <c r="D37" s="148" t="s">
        <v>11592</v>
      </c>
      <c r="E37" s="148" t="s">
        <v>11573</v>
      </c>
      <c r="F37" s="148"/>
      <c r="G37" s="454">
        <v>1512</v>
      </c>
      <c r="H37" s="455">
        <f t="shared" si="0"/>
        <v>1436.3999999999999</v>
      </c>
      <c r="I37" s="457">
        <v>150</v>
      </c>
      <c r="J37" s="457">
        <v>42</v>
      </c>
      <c r="K37" s="457">
        <v>138.25</v>
      </c>
      <c r="L37" s="457">
        <v>17</v>
      </c>
      <c r="M37" s="457" t="s">
        <v>11639</v>
      </c>
      <c r="N37" s="457"/>
      <c r="O37" s="457"/>
      <c r="P37" s="457"/>
      <c r="Q37" s="457"/>
      <c r="R37" s="457"/>
      <c r="S37" s="457"/>
    </row>
    <row r="38" spans="1:19">
      <c r="A38" s="148" t="s">
        <v>11641</v>
      </c>
      <c r="B38" s="148" t="s">
        <v>11638</v>
      </c>
      <c r="C38" s="148"/>
      <c r="D38" s="148" t="s">
        <v>11563</v>
      </c>
      <c r="E38" s="148" t="s">
        <v>11573</v>
      </c>
      <c r="F38" s="148"/>
      <c r="G38" s="454">
        <v>1512</v>
      </c>
      <c r="H38" s="455">
        <f t="shared" si="0"/>
        <v>1436.3999999999999</v>
      </c>
      <c r="I38" s="457">
        <v>150</v>
      </c>
      <c r="J38" s="457">
        <v>34</v>
      </c>
      <c r="K38" s="457">
        <v>138.25</v>
      </c>
      <c r="L38" s="457">
        <v>17</v>
      </c>
      <c r="M38" s="457" t="s">
        <v>11639</v>
      </c>
      <c r="N38" s="457"/>
      <c r="O38" s="457"/>
      <c r="P38" s="457"/>
      <c r="Q38" s="457"/>
      <c r="R38" s="457"/>
      <c r="S38" s="457"/>
    </row>
    <row r="39" spans="1:19">
      <c r="A39" s="148" t="s">
        <v>11642</v>
      </c>
      <c r="B39" s="148" t="s">
        <v>11643</v>
      </c>
      <c r="C39" s="148"/>
      <c r="D39" s="148" t="s">
        <v>11592</v>
      </c>
      <c r="E39" s="148" t="s">
        <v>11564</v>
      </c>
      <c r="F39" s="148"/>
      <c r="G39" s="454">
        <v>907</v>
      </c>
      <c r="H39" s="455">
        <f t="shared" si="0"/>
        <v>861.65</v>
      </c>
      <c r="I39" s="457">
        <v>105</v>
      </c>
      <c r="J39" s="457">
        <v>42</v>
      </c>
      <c r="K39" s="457">
        <v>63.25</v>
      </c>
      <c r="L39" s="457">
        <v>17</v>
      </c>
      <c r="M39" s="457" t="s">
        <v>11639</v>
      </c>
      <c r="N39" s="457"/>
      <c r="O39" s="457"/>
      <c r="P39" s="457"/>
      <c r="Q39" s="457"/>
      <c r="R39" s="457"/>
      <c r="S39" s="457"/>
    </row>
    <row r="40" spans="1:19">
      <c r="A40" s="148" t="s">
        <v>11644</v>
      </c>
      <c r="B40" s="148" t="s">
        <v>11643</v>
      </c>
      <c r="C40" s="148"/>
      <c r="D40" s="148" t="s">
        <v>11563</v>
      </c>
      <c r="E40" s="148" t="s">
        <v>11564</v>
      </c>
      <c r="F40" s="148"/>
      <c r="G40" s="454">
        <v>907</v>
      </c>
      <c r="H40" s="455">
        <f t="shared" si="0"/>
        <v>861.65</v>
      </c>
      <c r="I40" s="457">
        <v>105</v>
      </c>
      <c r="J40" s="457">
        <v>34</v>
      </c>
      <c r="K40" s="457">
        <v>63.25</v>
      </c>
      <c r="L40" s="457">
        <v>17</v>
      </c>
      <c r="M40" s="457" t="s">
        <v>11639</v>
      </c>
      <c r="N40" s="457"/>
      <c r="O40" s="457"/>
      <c r="P40" s="457"/>
      <c r="Q40" s="457"/>
      <c r="R40" s="457"/>
      <c r="S40" s="457"/>
    </row>
    <row r="41" spans="1:19">
      <c r="A41" s="148" t="s">
        <v>11645</v>
      </c>
      <c r="B41" s="148" t="s">
        <v>11643</v>
      </c>
      <c r="C41" s="148"/>
      <c r="D41" s="148" t="s">
        <v>11592</v>
      </c>
      <c r="E41" s="148" t="s">
        <v>11573</v>
      </c>
      <c r="F41" s="148"/>
      <c r="G41" s="454">
        <v>907</v>
      </c>
      <c r="H41" s="455">
        <f t="shared" si="0"/>
        <v>861.65</v>
      </c>
      <c r="I41" s="457">
        <v>105</v>
      </c>
      <c r="J41" s="457">
        <v>42</v>
      </c>
      <c r="K41" s="457">
        <v>63.25</v>
      </c>
      <c r="L41" s="457">
        <v>17</v>
      </c>
      <c r="M41" s="457" t="s">
        <v>11639</v>
      </c>
      <c r="N41" s="457"/>
      <c r="O41" s="457"/>
      <c r="P41" s="457"/>
      <c r="Q41" s="457"/>
      <c r="R41" s="457"/>
      <c r="S41" s="457"/>
    </row>
    <row r="42" spans="1:19">
      <c r="A42" s="148" t="s">
        <v>11646</v>
      </c>
      <c r="B42" s="148" t="s">
        <v>11643</v>
      </c>
      <c r="C42" s="148"/>
      <c r="D42" s="148" t="s">
        <v>11563</v>
      </c>
      <c r="E42" s="148" t="s">
        <v>11573</v>
      </c>
      <c r="F42" s="148"/>
      <c r="G42" s="454">
        <v>907</v>
      </c>
      <c r="H42" s="455">
        <f t="shared" si="0"/>
        <v>861.65</v>
      </c>
      <c r="I42" s="457">
        <v>105</v>
      </c>
      <c r="J42" s="457">
        <v>34</v>
      </c>
      <c r="K42" s="457">
        <v>63.25</v>
      </c>
      <c r="L42" s="457">
        <v>17</v>
      </c>
      <c r="M42" s="457" t="s">
        <v>11639</v>
      </c>
      <c r="N42" s="457"/>
      <c r="O42" s="457"/>
      <c r="P42" s="457"/>
      <c r="Q42" s="457"/>
      <c r="R42" s="457"/>
      <c r="S42" s="457"/>
    </row>
    <row r="43" spans="1:19">
      <c r="A43" s="148" t="s">
        <v>11647</v>
      </c>
      <c r="B43" s="148" t="s">
        <v>11648</v>
      </c>
      <c r="C43" s="148"/>
      <c r="D43" s="148" t="s">
        <v>11592</v>
      </c>
      <c r="E43" s="148" t="s">
        <v>11564</v>
      </c>
      <c r="F43" s="148"/>
      <c r="G43" s="454">
        <v>1225</v>
      </c>
      <c r="H43" s="455">
        <f t="shared" si="0"/>
        <v>1163.75</v>
      </c>
      <c r="I43" s="457">
        <v>125</v>
      </c>
      <c r="J43" s="457">
        <v>42</v>
      </c>
      <c r="K43" s="457">
        <v>88.25</v>
      </c>
      <c r="L43" s="457">
        <v>17</v>
      </c>
      <c r="M43" s="457" t="s">
        <v>11639</v>
      </c>
      <c r="N43" s="457"/>
      <c r="O43" s="457"/>
      <c r="P43" s="457"/>
      <c r="Q43" s="457"/>
      <c r="R43" s="457"/>
      <c r="S43" s="457"/>
    </row>
    <row r="44" spans="1:19">
      <c r="A44" s="148" t="s">
        <v>11649</v>
      </c>
      <c r="B44" s="148" t="s">
        <v>11648</v>
      </c>
      <c r="C44" s="148"/>
      <c r="D44" s="148" t="s">
        <v>11563</v>
      </c>
      <c r="E44" s="148" t="s">
        <v>11564</v>
      </c>
      <c r="F44" s="148"/>
      <c r="G44" s="454">
        <v>1225</v>
      </c>
      <c r="H44" s="455">
        <f t="shared" si="0"/>
        <v>1163.75</v>
      </c>
      <c r="I44" s="457">
        <v>125</v>
      </c>
      <c r="J44" s="457">
        <v>34</v>
      </c>
      <c r="K44" s="457">
        <v>88.25</v>
      </c>
      <c r="L44" s="457">
        <v>17</v>
      </c>
      <c r="M44" s="457" t="s">
        <v>11639</v>
      </c>
      <c r="N44" s="457"/>
      <c r="O44" s="457"/>
      <c r="P44" s="457"/>
      <c r="Q44" s="457"/>
      <c r="R44" s="457"/>
      <c r="S44" s="457"/>
    </row>
    <row r="45" spans="1:19">
      <c r="A45" s="148" t="s">
        <v>11650</v>
      </c>
      <c r="B45" s="148" t="s">
        <v>11648</v>
      </c>
      <c r="C45" s="148"/>
      <c r="D45" s="148" t="s">
        <v>11592</v>
      </c>
      <c r="E45" s="148" t="s">
        <v>11573</v>
      </c>
      <c r="F45" s="148"/>
      <c r="G45" s="454">
        <v>1225</v>
      </c>
      <c r="H45" s="455">
        <f t="shared" si="0"/>
        <v>1163.75</v>
      </c>
      <c r="I45" s="457">
        <v>125</v>
      </c>
      <c r="J45" s="457">
        <v>42</v>
      </c>
      <c r="K45" s="457">
        <v>88.25</v>
      </c>
      <c r="L45" s="457">
        <v>17</v>
      </c>
      <c r="M45" s="457" t="s">
        <v>11639</v>
      </c>
      <c r="N45" s="457"/>
      <c r="O45" s="457"/>
      <c r="P45" s="457"/>
      <c r="Q45" s="457"/>
      <c r="R45" s="457"/>
      <c r="S45" s="457"/>
    </row>
    <row r="46" spans="1:19">
      <c r="A46" s="148" t="s">
        <v>11651</v>
      </c>
      <c r="B46" s="148" t="s">
        <v>11648</v>
      </c>
      <c r="C46" s="148"/>
      <c r="D46" s="148" t="s">
        <v>11563</v>
      </c>
      <c r="E46" s="148" t="s">
        <v>11573</v>
      </c>
      <c r="F46" s="148"/>
      <c r="G46" s="454">
        <v>1225</v>
      </c>
      <c r="H46" s="455">
        <f t="shared" si="0"/>
        <v>1163.75</v>
      </c>
      <c r="I46" s="457">
        <v>125</v>
      </c>
      <c r="J46" s="457">
        <v>34</v>
      </c>
      <c r="K46" s="457">
        <v>88.25</v>
      </c>
      <c r="L46" s="457">
        <v>17</v>
      </c>
      <c r="M46" s="457" t="s">
        <v>11639</v>
      </c>
      <c r="N46" s="457"/>
      <c r="O46" s="457"/>
      <c r="P46" s="457"/>
      <c r="Q46" s="457"/>
      <c r="R46" s="457"/>
      <c r="S46" s="457"/>
    </row>
    <row r="47" spans="1:19">
      <c r="A47" s="148" t="s">
        <v>11652</v>
      </c>
      <c r="B47" s="148" t="s">
        <v>11653</v>
      </c>
      <c r="C47" s="148"/>
      <c r="D47" s="148" t="s">
        <v>11592</v>
      </c>
      <c r="E47" s="148" t="s">
        <v>11564</v>
      </c>
      <c r="F47" s="148"/>
      <c r="G47" s="454">
        <v>1352</v>
      </c>
      <c r="H47" s="455">
        <f t="shared" si="0"/>
        <v>1284.3999999999999</v>
      </c>
      <c r="I47" s="457">
        <v>140</v>
      </c>
      <c r="J47" s="457">
        <v>42</v>
      </c>
      <c r="K47" s="457">
        <v>113.25</v>
      </c>
      <c r="L47" s="457">
        <v>17</v>
      </c>
      <c r="M47" s="457" t="s">
        <v>11639</v>
      </c>
      <c r="N47" s="457"/>
      <c r="O47" s="457"/>
      <c r="P47" s="457"/>
      <c r="Q47" s="457"/>
      <c r="R47" s="457"/>
      <c r="S47" s="457"/>
    </row>
    <row r="48" spans="1:19">
      <c r="A48" s="148" t="s">
        <v>11654</v>
      </c>
      <c r="B48" s="148" t="s">
        <v>11653</v>
      </c>
      <c r="C48" s="148"/>
      <c r="D48" s="148" t="s">
        <v>11563</v>
      </c>
      <c r="E48" s="148" t="s">
        <v>11564</v>
      </c>
      <c r="F48" s="148"/>
      <c r="G48" s="454">
        <v>1352</v>
      </c>
      <c r="H48" s="455">
        <f t="shared" si="0"/>
        <v>1284.3999999999999</v>
      </c>
      <c r="I48" s="457">
        <v>140</v>
      </c>
      <c r="J48" s="457">
        <v>34</v>
      </c>
      <c r="K48" s="457">
        <v>113.25</v>
      </c>
      <c r="L48" s="457">
        <v>17</v>
      </c>
      <c r="M48" s="457" t="s">
        <v>11639</v>
      </c>
      <c r="N48" s="457"/>
      <c r="O48" s="457"/>
      <c r="P48" s="457"/>
      <c r="Q48" s="457"/>
      <c r="R48" s="457"/>
      <c r="S48" s="457"/>
    </row>
    <row r="49" spans="1:19">
      <c r="A49" s="148" t="s">
        <v>11655</v>
      </c>
      <c r="B49" s="148" t="s">
        <v>11653</v>
      </c>
      <c r="C49" s="148"/>
      <c r="D49" s="148" t="s">
        <v>11592</v>
      </c>
      <c r="E49" s="148" t="s">
        <v>11573</v>
      </c>
      <c r="F49" s="148"/>
      <c r="G49" s="454">
        <v>1352</v>
      </c>
      <c r="H49" s="455">
        <f t="shared" si="0"/>
        <v>1284.3999999999999</v>
      </c>
      <c r="I49" s="457">
        <v>140</v>
      </c>
      <c r="J49" s="457">
        <v>42</v>
      </c>
      <c r="K49" s="457">
        <v>113.25</v>
      </c>
      <c r="L49" s="457">
        <v>17</v>
      </c>
      <c r="M49" s="457" t="s">
        <v>11639</v>
      </c>
      <c r="N49" s="457"/>
      <c r="O49" s="457"/>
      <c r="P49" s="457"/>
      <c r="Q49" s="457"/>
      <c r="R49" s="457"/>
      <c r="S49" s="457"/>
    </row>
    <row r="50" spans="1:19">
      <c r="A50" s="148" t="s">
        <v>11656</v>
      </c>
      <c r="B50" s="148" t="s">
        <v>11653</v>
      </c>
      <c r="C50" s="148"/>
      <c r="D50" s="148" t="s">
        <v>11563</v>
      </c>
      <c r="E50" s="148" t="s">
        <v>11573</v>
      </c>
      <c r="F50" s="148"/>
      <c r="G50" s="454">
        <v>1352</v>
      </c>
      <c r="H50" s="455">
        <f t="shared" si="0"/>
        <v>1284.3999999999999</v>
      </c>
      <c r="I50" s="457">
        <v>140</v>
      </c>
      <c r="J50" s="457">
        <v>34</v>
      </c>
      <c r="K50" s="457">
        <v>113.25</v>
      </c>
      <c r="L50" s="457">
        <v>17</v>
      </c>
      <c r="M50" s="457" t="s">
        <v>11639</v>
      </c>
      <c r="N50" s="457"/>
      <c r="O50" s="457"/>
      <c r="P50" s="457"/>
      <c r="Q50" s="457"/>
      <c r="R50" s="457"/>
      <c r="S50" s="457"/>
    </row>
    <row r="51" spans="1:19">
      <c r="A51" s="148" t="s">
        <v>11657</v>
      </c>
      <c r="B51" s="148" t="s">
        <v>11658</v>
      </c>
      <c r="C51" s="148"/>
      <c r="D51" s="148" t="s">
        <v>11592</v>
      </c>
      <c r="E51" s="148" t="s">
        <v>11564</v>
      </c>
      <c r="F51" s="148"/>
      <c r="G51" s="454">
        <v>800</v>
      </c>
      <c r="H51" s="455">
        <f t="shared" si="0"/>
        <v>760</v>
      </c>
      <c r="I51" s="457">
        <v>80</v>
      </c>
      <c r="J51" s="457">
        <v>42</v>
      </c>
      <c r="K51" s="457">
        <v>63.25</v>
      </c>
      <c r="L51" s="457">
        <v>17</v>
      </c>
      <c r="M51" s="457" t="s">
        <v>11639</v>
      </c>
      <c r="N51" s="457"/>
      <c r="O51" s="457"/>
      <c r="P51" s="457"/>
      <c r="Q51" s="457"/>
      <c r="R51" s="457"/>
      <c r="S51" s="457"/>
    </row>
    <row r="52" spans="1:19">
      <c r="A52" s="148" t="s">
        <v>11659</v>
      </c>
      <c r="B52" s="148" t="s">
        <v>11658</v>
      </c>
      <c r="C52" s="148"/>
      <c r="D52" s="148" t="s">
        <v>11563</v>
      </c>
      <c r="E52" s="148" t="s">
        <v>11564</v>
      </c>
      <c r="F52" s="148"/>
      <c r="G52" s="454">
        <v>800</v>
      </c>
      <c r="H52" s="455">
        <f t="shared" si="0"/>
        <v>760</v>
      </c>
      <c r="I52" s="457">
        <v>80</v>
      </c>
      <c r="J52" s="457">
        <v>34</v>
      </c>
      <c r="K52" s="457">
        <v>63.25</v>
      </c>
      <c r="L52" s="457">
        <v>17</v>
      </c>
      <c r="M52" s="457" t="s">
        <v>11639</v>
      </c>
      <c r="N52" s="457"/>
      <c r="O52" s="457"/>
      <c r="P52" s="457"/>
      <c r="Q52" s="457"/>
      <c r="R52" s="457"/>
      <c r="S52" s="457"/>
    </row>
    <row r="53" spans="1:19">
      <c r="A53" s="148" t="s">
        <v>11660</v>
      </c>
      <c r="B53" s="148" t="s">
        <v>11658</v>
      </c>
      <c r="C53" s="148"/>
      <c r="D53" s="148" t="s">
        <v>11592</v>
      </c>
      <c r="E53" s="148" t="s">
        <v>11573</v>
      </c>
      <c r="F53" s="148"/>
      <c r="G53" s="454">
        <v>800</v>
      </c>
      <c r="H53" s="455">
        <f t="shared" si="0"/>
        <v>760</v>
      </c>
      <c r="I53" s="457">
        <v>80</v>
      </c>
      <c r="J53" s="457">
        <v>42</v>
      </c>
      <c r="K53" s="457">
        <v>63.25</v>
      </c>
      <c r="L53" s="457">
        <v>17</v>
      </c>
      <c r="M53" s="457" t="s">
        <v>11639</v>
      </c>
      <c r="N53" s="457"/>
      <c r="O53" s="457"/>
      <c r="P53" s="457"/>
      <c r="Q53" s="457"/>
      <c r="R53" s="457"/>
      <c r="S53" s="457"/>
    </row>
    <row r="54" spans="1:19">
      <c r="A54" s="148" t="s">
        <v>11661</v>
      </c>
      <c r="B54" s="148" t="s">
        <v>11658</v>
      </c>
      <c r="C54" s="148"/>
      <c r="D54" s="148" t="s">
        <v>11563</v>
      </c>
      <c r="E54" s="148" t="s">
        <v>11573</v>
      </c>
      <c r="F54" s="148"/>
      <c r="G54" s="454">
        <v>800</v>
      </c>
      <c r="H54" s="455">
        <f t="shared" si="0"/>
        <v>760</v>
      </c>
      <c r="I54" s="457">
        <v>80</v>
      </c>
      <c r="J54" s="457">
        <v>34</v>
      </c>
      <c r="K54" s="457">
        <v>63.25</v>
      </c>
      <c r="L54" s="457">
        <v>17</v>
      </c>
      <c r="M54" s="457" t="s">
        <v>11639</v>
      </c>
      <c r="N54" s="457"/>
      <c r="O54" s="457"/>
      <c r="P54" s="457"/>
      <c r="Q54" s="457"/>
      <c r="R54" s="457"/>
      <c r="S54" s="457"/>
    </row>
    <row r="55" spans="1:19">
      <c r="A55" s="148" t="s">
        <v>11662</v>
      </c>
      <c r="B55" s="148" t="s">
        <v>11663</v>
      </c>
      <c r="C55" s="148"/>
      <c r="D55" s="148" t="s">
        <v>11592</v>
      </c>
      <c r="E55" s="148" t="s">
        <v>11564</v>
      </c>
      <c r="F55" s="148"/>
      <c r="G55" s="454">
        <v>883</v>
      </c>
      <c r="H55" s="455">
        <f t="shared" si="0"/>
        <v>838.84999999999991</v>
      </c>
      <c r="I55" s="457">
        <v>100</v>
      </c>
      <c r="J55" s="457">
        <v>42</v>
      </c>
      <c r="K55" s="457">
        <v>88.25</v>
      </c>
      <c r="L55" s="457">
        <v>17</v>
      </c>
      <c r="M55" s="457" t="s">
        <v>11639</v>
      </c>
      <c r="N55" s="457"/>
      <c r="O55" s="457"/>
      <c r="P55" s="457"/>
      <c r="Q55" s="457"/>
      <c r="R55" s="457"/>
      <c r="S55" s="457"/>
    </row>
    <row r="56" spans="1:19">
      <c r="A56" s="148" t="s">
        <v>11664</v>
      </c>
      <c r="B56" s="148" t="s">
        <v>11663</v>
      </c>
      <c r="C56" s="148"/>
      <c r="D56" s="148" t="s">
        <v>11563</v>
      </c>
      <c r="E56" s="148" t="s">
        <v>11564</v>
      </c>
      <c r="F56" s="148"/>
      <c r="G56" s="454">
        <v>883</v>
      </c>
      <c r="H56" s="455">
        <f t="shared" si="0"/>
        <v>838.84999999999991</v>
      </c>
      <c r="I56" s="457">
        <v>100</v>
      </c>
      <c r="J56" s="457">
        <v>34</v>
      </c>
      <c r="K56" s="457">
        <v>88.25</v>
      </c>
      <c r="L56" s="457">
        <v>17</v>
      </c>
      <c r="M56" s="457" t="s">
        <v>11639</v>
      </c>
      <c r="N56" s="457"/>
      <c r="O56" s="457"/>
      <c r="P56" s="457"/>
      <c r="Q56" s="457"/>
      <c r="R56" s="457"/>
      <c r="S56" s="457"/>
    </row>
    <row r="57" spans="1:19">
      <c r="A57" s="148" t="s">
        <v>11665</v>
      </c>
      <c r="B57" s="148" t="s">
        <v>11663</v>
      </c>
      <c r="C57" s="148"/>
      <c r="D57" s="148" t="s">
        <v>11592</v>
      </c>
      <c r="E57" s="148" t="s">
        <v>11573</v>
      </c>
      <c r="F57" s="148"/>
      <c r="G57" s="454">
        <v>883</v>
      </c>
      <c r="H57" s="455">
        <f t="shared" si="0"/>
        <v>838.84999999999991</v>
      </c>
      <c r="I57" s="457">
        <v>100</v>
      </c>
      <c r="J57" s="457">
        <v>42</v>
      </c>
      <c r="K57" s="457">
        <v>88.25</v>
      </c>
      <c r="L57" s="457">
        <v>17</v>
      </c>
      <c r="M57" s="457" t="s">
        <v>11639</v>
      </c>
      <c r="N57" s="457"/>
      <c r="O57" s="457"/>
      <c r="P57" s="457"/>
      <c r="Q57" s="457"/>
      <c r="R57" s="457"/>
      <c r="S57" s="457"/>
    </row>
    <row r="58" spans="1:19">
      <c r="A58" s="148" t="s">
        <v>11666</v>
      </c>
      <c r="B58" s="148" t="s">
        <v>11663</v>
      </c>
      <c r="C58" s="148"/>
      <c r="D58" s="148" t="s">
        <v>11563</v>
      </c>
      <c r="E58" s="148" t="s">
        <v>11573</v>
      </c>
      <c r="F58" s="148"/>
      <c r="G58" s="454">
        <v>883</v>
      </c>
      <c r="H58" s="455">
        <f t="shared" si="0"/>
        <v>838.84999999999991</v>
      </c>
      <c r="I58" s="457">
        <v>100</v>
      </c>
      <c r="J58" s="457">
        <v>34</v>
      </c>
      <c r="K58" s="457">
        <v>88.25</v>
      </c>
      <c r="L58" s="457">
        <v>17</v>
      </c>
      <c r="M58" s="457" t="s">
        <v>11639</v>
      </c>
      <c r="N58" s="457"/>
      <c r="O58" s="457"/>
      <c r="P58" s="457"/>
      <c r="Q58" s="457"/>
      <c r="R58" s="457"/>
      <c r="S58" s="457"/>
    </row>
    <row r="59" spans="1:19">
      <c r="A59" s="148" t="s">
        <v>11667</v>
      </c>
      <c r="B59" s="148" t="s">
        <v>11668</v>
      </c>
      <c r="C59" s="148"/>
      <c r="D59" s="148" t="s">
        <v>11592</v>
      </c>
      <c r="E59" s="148" t="s">
        <v>11564</v>
      </c>
      <c r="F59" s="148"/>
      <c r="G59" s="454">
        <v>1107</v>
      </c>
      <c r="H59" s="455">
        <f t="shared" si="0"/>
        <v>1051.6499999999999</v>
      </c>
      <c r="I59" s="457">
        <v>110</v>
      </c>
      <c r="J59" s="457">
        <v>42</v>
      </c>
      <c r="K59" s="457">
        <v>113.25</v>
      </c>
      <c r="L59" s="457">
        <v>17</v>
      </c>
      <c r="M59" s="457" t="s">
        <v>11639</v>
      </c>
      <c r="N59" s="457"/>
      <c r="O59" s="457"/>
      <c r="P59" s="457"/>
      <c r="Q59" s="457"/>
      <c r="R59" s="457"/>
      <c r="S59" s="457"/>
    </row>
    <row r="60" spans="1:19">
      <c r="A60" s="148" t="s">
        <v>11669</v>
      </c>
      <c r="B60" s="148" t="s">
        <v>11668</v>
      </c>
      <c r="C60" s="148"/>
      <c r="D60" s="148" t="s">
        <v>11563</v>
      </c>
      <c r="E60" s="148" t="s">
        <v>11564</v>
      </c>
      <c r="F60" s="148"/>
      <c r="G60" s="454">
        <v>1107</v>
      </c>
      <c r="H60" s="455">
        <f t="shared" si="0"/>
        <v>1051.6499999999999</v>
      </c>
      <c r="I60" s="457">
        <v>110</v>
      </c>
      <c r="J60" s="457">
        <v>34</v>
      </c>
      <c r="K60" s="457">
        <v>113.25</v>
      </c>
      <c r="L60" s="457">
        <v>17</v>
      </c>
      <c r="M60" s="457" t="s">
        <v>11639</v>
      </c>
      <c r="N60" s="457"/>
      <c r="O60" s="457"/>
      <c r="P60" s="457"/>
      <c r="Q60" s="457"/>
      <c r="R60" s="457"/>
      <c r="S60" s="457"/>
    </row>
    <row r="61" spans="1:19">
      <c r="A61" s="148" t="s">
        <v>11670</v>
      </c>
      <c r="B61" s="148" t="s">
        <v>11668</v>
      </c>
      <c r="C61" s="148"/>
      <c r="D61" s="148" t="s">
        <v>11592</v>
      </c>
      <c r="E61" s="148" t="s">
        <v>11573</v>
      </c>
      <c r="F61" s="148"/>
      <c r="G61" s="454">
        <v>1107</v>
      </c>
      <c r="H61" s="455">
        <f t="shared" si="0"/>
        <v>1051.6499999999999</v>
      </c>
      <c r="I61" s="457">
        <v>110</v>
      </c>
      <c r="J61" s="457">
        <v>42</v>
      </c>
      <c r="K61" s="457">
        <v>113.25</v>
      </c>
      <c r="L61" s="457">
        <v>17</v>
      </c>
      <c r="M61" s="457" t="s">
        <v>11639</v>
      </c>
      <c r="N61" s="457"/>
      <c r="O61" s="457"/>
      <c r="P61" s="457"/>
      <c r="Q61" s="457"/>
      <c r="R61" s="457"/>
      <c r="S61" s="457"/>
    </row>
    <row r="62" spans="1:19">
      <c r="A62" s="148" t="s">
        <v>11671</v>
      </c>
      <c r="B62" s="148" t="s">
        <v>11668</v>
      </c>
      <c r="C62" s="148"/>
      <c r="D62" s="148" t="s">
        <v>11563</v>
      </c>
      <c r="E62" s="148" t="s">
        <v>11573</v>
      </c>
      <c r="F62" s="148"/>
      <c r="G62" s="454">
        <v>1107</v>
      </c>
      <c r="H62" s="455">
        <f t="shared" si="0"/>
        <v>1051.6499999999999</v>
      </c>
      <c r="I62" s="457">
        <v>110</v>
      </c>
      <c r="J62" s="457">
        <v>34</v>
      </c>
      <c r="K62" s="457">
        <v>113.25</v>
      </c>
      <c r="L62" s="457">
        <v>17</v>
      </c>
      <c r="M62" s="457" t="s">
        <v>11639</v>
      </c>
      <c r="N62" s="457"/>
      <c r="O62" s="457"/>
      <c r="P62" s="457"/>
      <c r="Q62" s="457"/>
      <c r="R62" s="457"/>
      <c r="S62" s="457"/>
    </row>
    <row r="63" spans="1:19">
      <c r="A63" s="148" t="s">
        <v>11672</v>
      </c>
      <c r="B63" s="148" t="s">
        <v>11673</v>
      </c>
      <c r="C63" s="148"/>
      <c r="D63" s="148" t="s">
        <v>11592</v>
      </c>
      <c r="E63" s="148" t="s">
        <v>11564</v>
      </c>
      <c r="F63" s="148"/>
      <c r="G63" s="454">
        <v>1278</v>
      </c>
      <c r="H63" s="455">
        <f t="shared" si="0"/>
        <v>1214.0999999999999</v>
      </c>
      <c r="I63" s="457">
        <v>120</v>
      </c>
      <c r="J63" s="457">
        <v>42</v>
      </c>
      <c r="K63" s="457">
        <v>138.25</v>
      </c>
      <c r="L63" s="457">
        <v>17</v>
      </c>
      <c r="M63" s="457" t="s">
        <v>11639</v>
      </c>
      <c r="N63" s="457"/>
      <c r="O63" s="457"/>
      <c r="P63" s="457"/>
      <c r="Q63" s="457"/>
      <c r="R63" s="457"/>
      <c r="S63" s="457"/>
    </row>
    <row r="64" spans="1:19">
      <c r="A64" s="148" t="s">
        <v>11674</v>
      </c>
      <c r="B64" s="148" t="s">
        <v>11673</v>
      </c>
      <c r="C64" s="148"/>
      <c r="D64" s="148" t="s">
        <v>11563</v>
      </c>
      <c r="E64" s="148" t="s">
        <v>11564</v>
      </c>
      <c r="F64" s="148"/>
      <c r="G64" s="454">
        <v>1278</v>
      </c>
      <c r="H64" s="455">
        <f t="shared" si="0"/>
        <v>1214.0999999999999</v>
      </c>
      <c r="I64" s="457">
        <v>120</v>
      </c>
      <c r="J64" s="457">
        <v>34</v>
      </c>
      <c r="K64" s="457">
        <v>138.25</v>
      </c>
      <c r="L64" s="457">
        <v>17</v>
      </c>
      <c r="M64" s="457" t="s">
        <v>11639</v>
      </c>
      <c r="N64" s="457"/>
      <c r="O64" s="457"/>
      <c r="P64" s="457"/>
      <c r="Q64" s="457"/>
      <c r="R64" s="457"/>
      <c r="S64" s="457"/>
    </row>
    <row r="65" spans="1:19">
      <c r="A65" s="148" t="s">
        <v>11675</v>
      </c>
      <c r="B65" s="148" t="s">
        <v>11673</v>
      </c>
      <c r="C65" s="148"/>
      <c r="D65" s="148" t="s">
        <v>11592</v>
      </c>
      <c r="E65" s="148" t="s">
        <v>11573</v>
      </c>
      <c r="F65" s="148"/>
      <c r="G65" s="454">
        <v>1278</v>
      </c>
      <c r="H65" s="455">
        <f t="shared" si="0"/>
        <v>1214.0999999999999</v>
      </c>
      <c r="I65" s="457">
        <v>120</v>
      </c>
      <c r="J65" s="457">
        <v>42</v>
      </c>
      <c r="K65" s="457">
        <v>138.25</v>
      </c>
      <c r="L65" s="457">
        <v>17</v>
      </c>
      <c r="M65" s="457" t="s">
        <v>11639</v>
      </c>
      <c r="N65" s="457"/>
      <c r="O65" s="457"/>
      <c r="P65" s="457"/>
      <c r="Q65" s="457"/>
      <c r="R65" s="457"/>
      <c r="S65" s="457"/>
    </row>
    <row r="66" spans="1:19">
      <c r="A66" s="148" t="s">
        <v>11676</v>
      </c>
      <c r="B66" s="148" t="s">
        <v>11673</v>
      </c>
      <c r="C66" s="148"/>
      <c r="D66" s="148" t="s">
        <v>11563</v>
      </c>
      <c r="E66" s="148" t="s">
        <v>11573</v>
      </c>
      <c r="F66" s="148"/>
      <c r="G66" s="454">
        <v>1278</v>
      </c>
      <c r="H66" s="455">
        <f t="shared" si="0"/>
        <v>1214.0999999999999</v>
      </c>
      <c r="I66" s="457">
        <v>120</v>
      </c>
      <c r="J66" s="457">
        <v>34</v>
      </c>
      <c r="K66" s="457">
        <v>138.25</v>
      </c>
      <c r="L66" s="457">
        <v>17</v>
      </c>
      <c r="M66" s="457" t="s">
        <v>11639</v>
      </c>
      <c r="N66" s="457"/>
      <c r="O66" s="457"/>
      <c r="P66" s="457"/>
      <c r="Q66" s="457"/>
      <c r="R66" s="457"/>
      <c r="S66" s="457"/>
    </row>
    <row r="67" spans="1:19">
      <c r="A67" s="148" t="s">
        <v>11677</v>
      </c>
      <c r="B67" s="148" t="s">
        <v>11678</v>
      </c>
      <c r="C67" s="148"/>
      <c r="D67" s="148" t="s">
        <v>11563</v>
      </c>
      <c r="E67" s="148" t="s">
        <v>11564</v>
      </c>
      <c r="F67" s="148"/>
      <c r="G67" s="454">
        <v>645</v>
      </c>
      <c r="H67" s="455">
        <f t="shared" si="0"/>
        <v>612.75</v>
      </c>
      <c r="I67" s="457">
        <v>50</v>
      </c>
      <c r="J67" s="457">
        <v>31.5</v>
      </c>
      <c r="K67" s="457">
        <v>18</v>
      </c>
      <c r="L67" s="457">
        <v>16</v>
      </c>
      <c r="M67" s="457" t="s">
        <v>11679</v>
      </c>
      <c r="N67" s="457"/>
      <c r="O67" s="457"/>
      <c r="P67" s="457"/>
      <c r="Q67" s="457"/>
      <c r="R67" s="457"/>
      <c r="S67" s="457"/>
    </row>
    <row r="68" spans="1:19">
      <c r="A68" s="148" t="s">
        <v>11680</v>
      </c>
      <c r="B68" s="148" t="s">
        <v>11681</v>
      </c>
      <c r="C68" s="148"/>
      <c r="D68" s="148" t="s">
        <v>11563</v>
      </c>
      <c r="E68" s="148" t="s">
        <v>11564</v>
      </c>
      <c r="F68" s="459"/>
      <c r="G68" s="454">
        <v>258</v>
      </c>
      <c r="H68" s="455">
        <f t="shared" si="0"/>
        <v>245.1</v>
      </c>
      <c r="I68" s="457">
        <v>40</v>
      </c>
      <c r="J68" s="457">
        <v>36</v>
      </c>
      <c r="K68" s="457">
        <v>30</v>
      </c>
      <c r="L68" s="457">
        <v>6</v>
      </c>
      <c r="M68" s="457" t="s">
        <v>11682</v>
      </c>
      <c r="N68" s="457" t="s">
        <v>11683</v>
      </c>
      <c r="O68" s="457" t="s">
        <v>11567</v>
      </c>
      <c r="P68" s="457" t="s">
        <v>11585</v>
      </c>
      <c r="Q68" s="457" t="s">
        <v>11684</v>
      </c>
      <c r="R68" s="457" t="s">
        <v>11587</v>
      </c>
      <c r="S68" s="457" t="s">
        <v>11571</v>
      </c>
    </row>
    <row r="69" spans="1:19">
      <c r="A69" s="148" t="s">
        <v>11685</v>
      </c>
      <c r="B69" s="148" t="s">
        <v>11681</v>
      </c>
      <c r="C69" s="148"/>
      <c r="D69" s="148" t="s">
        <v>11563</v>
      </c>
      <c r="E69" s="148" t="s">
        <v>11573</v>
      </c>
      <c r="F69" s="148"/>
      <c r="G69" s="454">
        <v>258</v>
      </c>
      <c r="H69" s="455">
        <f t="shared" si="0"/>
        <v>245.1</v>
      </c>
      <c r="I69" s="457">
        <v>40</v>
      </c>
      <c r="J69" s="457">
        <v>36</v>
      </c>
      <c r="K69" s="457">
        <v>30</v>
      </c>
      <c r="L69" s="457">
        <v>6</v>
      </c>
      <c r="M69" s="457" t="s">
        <v>11682</v>
      </c>
      <c r="N69" s="457" t="s">
        <v>11686</v>
      </c>
      <c r="O69" s="457" t="s">
        <v>11574</v>
      </c>
      <c r="P69" s="457" t="s">
        <v>11585</v>
      </c>
      <c r="Q69" s="457" t="s">
        <v>11684</v>
      </c>
      <c r="R69" s="457" t="s">
        <v>11587</v>
      </c>
      <c r="S69" s="457" t="s">
        <v>11571</v>
      </c>
    </row>
    <row r="70" spans="1:19">
      <c r="A70" s="148" t="s">
        <v>11687</v>
      </c>
      <c r="B70" s="148" t="s">
        <v>11681</v>
      </c>
      <c r="C70" s="148"/>
      <c r="D70" s="148" t="s">
        <v>11592</v>
      </c>
      <c r="E70" s="148" t="s">
        <v>11564</v>
      </c>
      <c r="F70" s="148"/>
      <c r="G70" s="454">
        <v>226</v>
      </c>
      <c r="H70" s="455">
        <f t="shared" si="0"/>
        <v>214.7</v>
      </c>
      <c r="I70" s="457">
        <v>40</v>
      </c>
      <c r="J70" s="457">
        <v>46</v>
      </c>
      <c r="K70" s="457">
        <v>30</v>
      </c>
      <c r="L70" s="457">
        <v>6</v>
      </c>
      <c r="M70" s="457" t="s">
        <v>11682</v>
      </c>
      <c r="N70" s="457" t="s">
        <v>11688</v>
      </c>
      <c r="O70" s="457" t="s">
        <v>11567</v>
      </c>
      <c r="P70" s="457" t="s">
        <v>11585</v>
      </c>
      <c r="Q70" s="457" t="s">
        <v>11684</v>
      </c>
      <c r="R70" s="457" t="s">
        <v>11587</v>
      </c>
      <c r="S70" s="457" t="s">
        <v>11571</v>
      </c>
    </row>
    <row r="71" spans="1:19">
      <c r="A71" s="148" t="s">
        <v>11689</v>
      </c>
      <c r="B71" s="148" t="s">
        <v>11681</v>
      </c>
      <c r="C71" s="148"/>
      <c r="D71" s="148" t="s">
        <v>11592</v>
      </c>
      <c r="E71" s="148" t="s">
        <v>11573</v>
      </c>
      <c r="F71" s="148"/>
      <c r="G71" s="454">
        <v>226</v>
      </c>
      <c r="H71" s="455">
        <f t="shared" si="0"/>
        <v>214.7</v>
      </c>
      <c r="I71" s="457">
        <v>40</v>
      </c>
      <c r="J71" s="457">
        <v>46</v>
      </c>
      <c r="K71" s="457">
        <v>30</v>
      </c>
      <c r="L71" s="457">
        <v>6</v>
      </c>
      <c r="M71" s="457" t="s">
        <v>11682</v>
      </c>
      <c r="N71" s="457" t="s">
        <v>11690</v>
      </c>
      <c r="O71" s="457" t="s">
        <v>11574</v>
      </c>
      <c r="P71" s="457" t="s">
        <v>11585</v>
      </c>
      <c r="Q71" s="457" t="s">
        <v>11684</v>
      </c>
      <c r="R71" s="457" t="s">
        <v>11587</v>
      </c>
      <c r="S71" s="457" t="s">
        <v>11571</v>
      </c>
    </row>
    <row r="72" spans="1:19">
      <c r="A72" s="148" t="s">
        <v>11691</v>
      </c>
      <c r="B72" s="148" t="s">
        <v>11692</v>
      </c>
      <c r="C72" s="148"/>
      <c r="D72" s="148" t="s">
        <v>11563</v>
      </c>
      <c r="E72" s="148" t="s">
        <v>11573</v>
      </c>
      <c r="F72" s="148"/>
      <c r="G72" s="460">
        <v>566</v>
      </c>
      <c r="H72" s="455">
        <f t="shared" si="0"/>
        <v>537.69999999999993</v>
      </c>
      <c r="I72">
        <v>60</v>
      </c>
      <c r="J72">
        <v>31</v>
      </c>
      <c r="K72">
        <v>121</v>
      </c>
      <c r="L72" s="457">
        <v>47</v>
      </c>
      <c r="M72" s="457" t="s">
        <v>11693</v>
      </c>
      <c r="N72" s="457"/>
      <c r="O72" s="457"/>
      <c r="P72" s="457"/>
      <c r="Q72" s="457"/>
      <c r="R72" s="457"/>
      <c r="S72" s="457"/>
    </row>
    <row r="73" spans="1:19">
      <c r="A73" s="148" t="s">
        <v>11694</v>
      </c>
      <c r="B73" s="148" t="s">
        <v>11695</v>
      </c>
      <c r="C73" s="148"/>
      <c r="D73" s="148" t="s">
        <v>11563</v>
      </c>
      <c r="E73" s="148" t="s">
        <v>11564</v>
      </c>
      <c r="F73" s="148" t="s">
        <v>11565</v>
      </c>
      <c r="G73" s="454">
        <v>1237</v>
      </c>
      <c r="H73" s="455">
        <f t="shared" si="0"/>
        <v>1175.1499999999999</v>
      </c>
      <c r="I73" s="457">
        <v>75</v>
      </c>
      <c r="J73" s="457">
        <v>60</v>
      </c>
      <c r="K73" s="457">
        <v>12</v>
      </c>
      <c r="L73" s="457">
        <v>12</v>
      </c>
      <c r="M73" s="457" t="s">
        <v>11696</v>
      </c>
      <c r="N73" s="457"/>
      <c r="O73" s="457" t="s">
        <v>11567</v>
      </c>
      <c r="P73" s="457" t="s">
        <v>11697</v>
      </c>
      <c r="Q73" s="457" t="s">
        <v>11698</v>
      </c>
      <c r="R73" s="457" t="s">
        <v>11699</v>
      </c>
      <c r="S73" s="457" t="s">
        <v>11571</v>
      </c>
    </row>
    <row r="74" spans="1:19">
      <c r="A74" s="148" t="s">
        <v>11700</v>
      </c>
      <c r="B74" s="148" t="s">
        <v>11695</v>
      </c>
      <c r="C74" s="148"/>
      <c r="D74" s="148" t="s">
        <v>11563</v>
      </c>
      <c r="E74" s="148" t="s">
        <v>11573</v>
      </c>
      <c r="F74" s="461"/>
      <c r="G74" s="454">
        <v>1237</v>
      </c>
      <c r="H74" s="455">
        <f t="shared" si="0"/>
        <v>1175.1499999999999</v>
      </c>
      <c r="I74" s="457">
        <v>75</v>
      </c>
      <c r="J74" s="457">
        <v>60</v>
      </c>
      <c r="K74" s="457">
        <v>12</v>
      </c>
      <c r="L74" s="457">
        <v>12</v>
      </c>
      <c r="M74" s="457" t="s">
        <v>11696</v>
      </c>
      <c r="N74" s="457"/>
      <c r="O74" s="457" t="s">
        <v>11574</v>
      </c>
      <c r="P74" s="457" t="s">
        <v>11697</v>
      </c>
      <c r="Q74" s="457" t="s">
        <v>11698</v>
      </c>
      <c r="R74" s="457" t="s">
        <v>11699</v>
      </c>
      <c r="S74" s="457" t="s">
        <v>11571</v>
      </c>
    </row>
    <row r="75" spans="1:19">
      <c r="A75" s="462" t="s">
        <v>11701</v>
      </c>
      <c r="B75" s="462" t="s">
        <v>11702</v>
      </c>
      <c r="C75" s="462"/>
      <c r="D75" s="462" t="s">
        <v>11563</v>
      </c>
      <c r="E75" s="462" t="s">
        <v>11564</v>
      </c>
      <c r="F75" s="462" t="s">
        <v>11565</v>
      </c>
      <c r="G75" s="454">
        <v>2072</v>
      </c>
      <c r="H75" s="455">
        <f t="shared" ref="H75:H129" si="1">G75*0.95</f>
        <v>1968.3999999999999</v>
      </c>
      <c r="I75" s="456"/>
      <c r="J75" s="456"/>
      <c r="K75" s="456"/>
      <c r="L75" s="456"/>
      <c r="M75" s="456" t="s">
        <v>11696</v>
      </c>
      <c r="N75" s="456"/>
      <c r="O75" s="456" t="s">
        <v>11567</v>
      </c>
      <c r="P75" s="456" t="s">
        <v>11703</v>
      </c>
      <c r="Q75" s="456" t="s">
        <v>11698</v>
      </c>
      <c r="R75" s="456" t="s">
        <v>11704</v>
      </c>
      <c r="S75" s="457"/>
    </row>
    <row r="76" spans="1:19">
      <c r="A76" s="462" t="s">
        <v>11705</v>
      </c>
      <c r="B76" s="462" t="s">
        <v>11702</v>
      </c>
      <c r="C76" s="462"/>
      <c r="D76" s="462" t="s">
        <v>11563</v>
      </c>
      <c r="E76" s="462" t="s">
        <v>11573</v>
      </c>
      <c r="F76" s="462"/>
      <c r="G76" s="454">
        <v>2072</v>
      </c>
      <c r="H76" s="455">
        <f t="shared" si="1"/>
        <v>1968.3999999999999</v>
      </c>
      <c r="I76" s="456"/>
      <c r="J76" s="456"/>
      <c r="K76" s="456"/>
      <c r="L76" s="456"/>
      <c r="M76" s="456" t="s">
        <v>11696</v>
      </c>
      <c r="N76" s="456"/>
      <c r="O76" s="456" t="s">
        <v>11574</v>
      </c>
      <c r="P76" s="456" t="s">
        <v>11703</v>
      </c>
      <c r="Q76" s="456" t="s">
        <v>11698</v>
      </c>
      <c r="R76" s="456" t="s">
        <v>11704</v>
      </c>
      <c r="S76" s="457"/>
    </row>
    <row r="77" spans="1:19">
      <c r="A77" s="462" t="s">
        <v>11706</v>
      </c>
      <c r="B77" s="462" t="s">
        <v>11707</v>
      </c>
      <c r="C77" s="462"/>
      <c r="D77" s="462" t="s">
        <v>11563</v>
      </c>
      <c r="E77" s="462" t="s">
        <v>11564</v>
      </c>
      <c r="F77" s="462" t="s">
        <v>11565</v>
      </c>
      <c r="G77" s="454">
        <v>2503</v>
      </c>
      <c r="H77" s="455">
        <f t="shared" si="1"/>
        <v>2377.85</v>
      </c>
      <c r="I77" s="456"/>
      <c r="J77" s="456"/>
      <c r="K77" s="456"/>
      <c r="L77" s="456"/>
      <c r="M77" s="456" t="s">
        <v>11696</v>
      </c>
      <c r="N77" s="456"/>
      <c r="O77" s="456" t="s">
        <v>11567</v>
      </c>
      <c r="P77" s="456" t="s">
        <v>11708</v>
      </c>
      <c r="Q77" s="456" t="s">
        <v>11698</v>
      </c>
      <c r="R77" s="456" t="s">
        <v>11704</v>
      </c>
      <c r="S77" s="457"/>
    </row>
    <row r="78" spans="1:19">
      <c r="A78" s="462" t="s">
        <v>11709</v>
      </c>
      <c r="B78" s="462" t="s">
        <v>11707</v>
      </c>
      <c r="C78" s="462"/>
      <c r="D78" s="462" t="s">
        <v>11563</v>
      </c>
      <c r="E78" s="462" t="s">
        <v>11573</v>
      </c>
      <c r="F78" s="462"/>
      <c r="G78" s="454">
        <v>2503</v>
      </c>
      <c r="H78" s="455">
        <f t="shared" si="1"/>
        <v>2377.85</v>
      </c>
      <c r="I78" s="456"/>
      <c r="J78" s="456"/>
      <c r="K78" s="456"/>
      <c r="L78" s="456"/>
      <c r="M78" s="456" t="s">
        <v>11696</v>
      </c>
      <c r="N78" s="456"/>
      <c r="O78" s="456" t="s">
        <v>11574</v>
      </c>
      <c r="P78" s="456" t="s">
        <v>11708</v>
      </c>
      <c r="Q78" s="456" t="s">
        <v>11698</v>
      </c>
      <c r="R78" s="456" t="s">
        <v>11704</v>
      </c>
      <c r="S78" s="457"/>
    </row>
    <row r="79" spans="1:19">
      <c r="A79" s="148" t="s">
        <v>11710</v>
      </c>
      <c r="B79" s="148" t="s">
        <v>11711</v>
      </c>
      <c r="C79" s="148"/>
      <c r="D79" s="148" t="s">
        <v>11592</v>
      </c>
      <c r="E79" s="148" t="s">
        <v>11573</v>
      </c>
      <c r="F79" s="148"/>
      <c r="G79" s="454">
        <v>725</v>
      </c>
      <c r="H79" s="455">
        <f t="shared" si="1"/>
        <v>688.75</v>
      </c>
      <c r="I79" s="457">
        <v>55</v>
      </c>
      <c r="J79" s="457">
        <v>42.5</v>
      </c>
      <c r="K79" s="457">
        <v>62</v>
      </c>
      <c r="L79" s="457">
        <v>26.5</v>
      </c>
      <c r="M79" s="457" t="s">
        <v>11712</v>
      </c>
      <c r="N79" s="457"/>
      <c r="O79" s="457"/>
      <c r="P79" s="457"/>
      <c r="Q79" s="457"/>
      <c r="R79" s="457"/>
      <c r="S79" s="457"/>
    </row>
    <row r="80" spans="1:19">
      <c r="A80" s="148" t="s">
        <v>11713</v>
      </c>
      <c r="B80" s="148" t="s">
        <v>11711</v>
      </c>
      <c r="C80" s="148"/>
      <c r="D80" s="148" t="s">
        <v>11592</v>
      </c>
      <c r="E80" s="148" t="s">
        <v>11564</v>
      </c>
      <c r="F80" s="148"/>
      <c r="G80" s="454">
        <v>725</v>
      </c>
      <c r="H80" s="455">
        <f t="shared" si="1"/>
        <v>688.75</v>
      </c>
      <c r="I80" s="457">
        <v>55</v>
      </c>
      <c r="J80" s="457">
        <v>42.5</v>
      </c>
      <c r="K80" s="457">
        <v>62</v>
      </c>
      <c r="L80" s="457">
        <v>26.5</v>
      </c>
      <c r="M80" s="457" t="s">
        <v>11712</v>
      </c>
      <c r="N80" s="457"/>
      <c r="O80" s="457"/>
      <c r="P80" s="457"/>
      <c r="Q80" s="457"/>
      <c r="R80" s="457"/>
      <c r="S80" s="457"/>
    </row>
    <row r="81" spans="1:19">
      <c r="A81" s="148" t="s">
        <v>11714</v>
      </c>
      <c r="B81" s="148" t="s">
        <v>11711</v>
      </c>
      <c r="C81" s="148"/>
      <c r="D81" s="148" t="s">
        <v>11563</v>
      </c>
      <c r="E81" s="148" t="s">
        <v>11564</v>
      </c>
      <c r="F81" s="148"/>
      <c r="G81" s="454">
        <v>725</v>
      </c>
      <c r="H81" s="455">
        <f t="shared" si="1"/>
        <v>688.75</v>
      </c>
      <c r="I81" s="457">
        <v>55</v>
      </c>
      <c r="J81" s="457">
        <v>32.5</v>
      </c>
      <c r="K81" s="457">
        <v>62</v>
      </c>
      <c r="L81" s="457">
        <v>26.5</v>
      </c>
      <c r="M81" s="457" t="s">
        <v>11712</v>
      </c>
      <c r="N81" s="457"/>
      <c r="O81" s="457"/>
      <c r="P81" s="457"/>
      <c r="Q81" s="457"/>
      <c r="R81" s="457"/>
      <c r="S81" s="457"/>
    </row>
    <row r="82" spans="1:19">
      <c r="A82" s="148" t="s">
        <v>11715</v>
      </c>
      <c r="B82" s="148" t="s">
        <v>11711</v>
      </c>
      <c r="C82" s="148"/>
      <c r="D82" s="148" t="s">
        <v>11563</v>
      </c>
      <c r="E82" s="148" t="s">
        <v>11573</v>
      </c>
      <c r="F82" s="148"/>
      <c r="G82" s="454">
        <v>725</v>
      </c>
      <c r="H82" s="455">
        <f t="shared" si="1"/>
        <v>688.75</v>
      </c>
      <c r="I82" s="457">
        <v>55</v>
      </c>
      <c r="J82" s="457">
        <v>32.5</v>
      </c>
      <c r="K82" s="457">
        <v>62</v>
      </c>
      <c r="L82" s="457">
        <v>26.5</v>
      </c>
      <c r="M82" s="457" t="s">
        <v>11712</v>
      </c>
      <c r="N82" s="457"/>
      <c r="O82" s="457"/>
      <c r="P82" s="457"/>
      <c r="Q82" s="457"/>
      <c r="R82" s="457"/>
      <c r="S82" s="457"/>
    </row>
    <row r="83" spans="1:19">
      <c r="A83" s="148" t="s">
        <v>11716</v>
      </c>
      <c r="B83" s="148" t="s">
        <v>11717</v>
      </c>
      <c r="C83" s="148"/>
      <c r="D83" s="148" t="s">
        <v>11592</v>
      </c>
      <c r="E83" s="148" t="s">
        <v>11564</v>
      </c>
      <c r="F83" s="148"/>
      <c r="G83" s="454">
        <v>642</v>
      </c>
      <c r="H83" s="455">
        <f t="shared" si="1"/>
        <v>609.9</v>
      </c>
      <c r="I83" s="457">
        <v>55</v>
      </c>
      <c r="J83" s="457">
        <v>45</v>
      </c>
      <c r="K83" s="457">
        <v>42</v>
      </c>
      <c r="L83" s="457">
        <v>18</v>
      </c>
      <c r="M83" s="457" t="s">
        <v>11718</v>
      </c>
      <c r="N83" s="457"/>
      <c r="O83" s="457"/>
      <c r="P83" s="457"/>
      <c r="Q83" s="457"/>
      <c r="R83" s="457"/>
      <c r="S83" s="457"/>
    </row>
    <row r="84" spans="1:19">
      <c r="A84" s="148" t="s">
        <v>11719</v>
      </c>
      <c r="B84" s="148" t="s">
        <v>11717</v>
      </c>
      <c r="C84" s="148"/>
      <c r="D84" s="148" t="s">
        <v>11592</v>
      </c>
      <c r="E84" s="148" t="s">
        <v>11573</v>
      </c>
      <c r="F84" s="148"/>
      <c r="G84" s="454">
        <v>642</v>
      </c>
      <c r="H84" s="455">
        <f t="shared" si="1"/>
        <v>609.9</v>
      </c>
      <c r="I84" s="457">
        <v>55</v>
      </c>
      <c r="J84" s="457">
        <v>45</v>
      </c>
      <c r="K84" s="457">
        <v>42</v>
      </c>
      <c r="L84" s="457">
        <v>18</v>
      </c>
      <c r="M84" s="457" t="s">
        <v>11718</v>
      </c>
      <c r="N84" s="457"/>
      <c r="O84" s="457"/>
      <c r="P84" s="457"/>
      <c r="Q84" s="457"/>
      <c r="R84" s="457"/>
      <c r="S84" s="457"/>
    </row>
    <row r="85" spans="1:19">
      <c r="A85" s="148" t="s">
        <v>11720</v>
      </c>
      <c r="B85" s="148" t="s">
        <v>11717</v>
      </c>
      <c r="C85" s="148"/>
      <c r="D85" s="148" t="s">
        <v>11563</v>
      </c>
      <c r="E85" s="148" t="s">
        <v>11564</v>
      </c>
      <c r="F85" s="148"/>
      <c r="G85" s="454">
        <v>778</v>
      </c>
      <c r="H85" s="455">
        <f t="shared" si="1"/>
        <v>739.09999999999991</v>
      </c>
      <c r="I85" s="457">
        <v>55</v>
      </c>
      <c r="J85" s="457">
        <v>36</v>
      </c>
      <c r="K85" s="457">
        <v>42</v>
      </c>
      <c r="L85" s="457">
        <v>18</v>
      </c>
      <c r="M85" s="457" t="s">
        <v>11718</v>
      </c>
      <c r="N85" s="457"/>
      <c r="O85" s="457"/>
      <c r="P85" s="457"/>
      <c r="Q85" s="457"/>
      <c r="R85" s="457"/>
      <c r="S85" s="457"/>
    </row>
    <row r="86" spans="1:19">
      <c r="A86" s="148" t="s">
        <v>11721</v>
      </c>
      <c r="B86" s="148" t="s">
        <v>11717</v>
      </c>
      <c r="C86" s="148"/>
      <c r="D86" s="148" t="s">
        <v>11563</v>
      </c>
      <c r="E86" s="148" t="s">
        <v>11573</v>
      </c>
      <c r="F86" s="148"/>
      <c r="G86" s="454">
        <v>778</v>
      </c>
      <c r="H86" s="455">
        <f t="shared" si="1"/>
        <v>739.09999999999991</v>
      </c>
      <c r="I86" s="457">
        <v>55</v>
      </c>
      <c r="J86" s="457">
        <v>36</v>
      </c>
      <c r="K86" s="457">
        <v>42</v>
      </c>
      <c r="L86" s="457">
        <v>18</v>
      </c>
      <c r="M86" s="457" t="s">
        <v>11718</v>
      </c>
      <c r="N86" s="457"/>
      <c r="O86" s="457"/>
      <c r="P86" s="457"/>
      <c r="Q86" s="457"/>
      <c r="R86" s="457"/>
      <c r="S86" s="457"/>
    </row>
    <row r="87" spans="1:19">
      <c r="A87" s="148" t="s">
        <v>11722</v>
      </c>
      <c r="B87" s="148" t="s">
        <v>11723</v>
      </c>
      <c r="C87" s="148"/>
      <c r="D87" s="148" t="s">
        <v>11592</v>
      </c>
      <c r="E87" s="148" t="s">
        <v>11564</v>
      </c>
      <c r="F87" s="148"/>
      <c r="G87" s="454">
        <v>845</v>
      </c>
      <c r="H87" s="455">
        <f t="shared" si="1"/>
        <v>802.75</v>
      </c>
      <c r="I87" s="457">
        <v>80</v>
      </c>
      <c r="J87" s="457">
        <v>45</v>
      </c>
      <c r="K87" s="457">
        <v>66</v>
      </c>
      <c r="L87" s="457">
        <v>18</v>
      </c>
      <c r="M87" s="457" t="s">
        <v>11718</v>
      </c>
      <c r="N87" s="457"/>
      <c r="O87" s="457"/>
      <c r="P87" s="457"/>
      <c r="Q87" s="457"/>
      <c r="R87" s="457"/>
      <c r="S87" s="457"/>
    </row>
    <row r="88" spans="1:19">
      <c r="A88" s="148" t="s">
        <v>11724</v>
      </c>
      <c r="B88" s="148" t="s">
        <v>11723</v>
      </c>
      <c r="C88" s="148"/>
      <c r="D88" s="148" t="s">
        <v>11592</v>
      </c>
      <c r="E88" s="148" t="s">
        <v>11573</v>
      </c>
      <c r="F88" s="148"/>
      <c r="G88" s="454">
        <v>845</v>
      </c>
      <c r="H88" s="455">
        <f t="shared" si="1"/>
        <v>802.75</v>
      </c>
      <c r="I88" s="457">
        <v>80</v>
      </c>
      <c r="J88" s="457">
        <v>45</v>
      </c>
      <c r="K88" s="457">
        <v>66</v>
      </c>
      <c r="L88" s="457">
        <v>18</v>
      </c>
      <c r="M88" s="457" t="s">
        <v>11718</v>
      </c>
      <c r="N88" s="457"/>
      <c r="O88" s="457"/>
      <c r="P88" s="457"/>
      <c r="Q88" s="457"/>
      <c r="R88" s="457"/>
      <c r="S88" s="457"/>
    </row>
    <row r="89" spans="1:19">
      <c r="A89" s="148" t="s">
        <v>11725</v>
      </c>
      <c r="B89" s="148" t="s">
        <v>11723</v>
      </c>
      <c r="C89" s="148"/>
      <c r="D89" s="148" t="s">
        <v>11563</v>
      </c>
      <c r="E89" s="148" t="s">
        <v>11564</v>
      </c>
      <c r="F89" s="148"/>
      <c r="G89" s="454">
        <v>978</v>
      </c>
      <c r="H89" s="455">
        <f t="shared" si="1"/>
        <v>929.09999999999991</v>
      </c>
      <c r="I89" s="457">
        <v>80</v>
      </c>
      <c r="J89" s="457">
        <v>36</v>
      </c>
      <c r="K89" s="457">
        <v>66</v>
      </c>
      <c r="L89" s="457">
        <v>18</v>
      </c>
      <c r="M89" s="457" t="s">
        <v>11718</v>
      </c>
      <c r="N89" s="457"/>
      <c r="O89" s="457"/>
      <c r="P89" s="457"/>
      <c r="Q89" s="457"/>
      <c r="R89" s="457"/>
      <c r="S89" s="457"/>
    </row>
    <row r="90" spans="1:19">
      <c r="A90" s="148" t="s">
        <v>11726</v>
      </c>
      <c r="B90" s="148" t="s">
        <v>11723</v>
      </c>
      <c r="C90" s="148"/>
      <c r="D90" s="148" t="s">
        <v>11563</v>
      </c>
      <c r="E90" s="148" t="s">
        <v>11573</v>
      </c>
      <c r="F90" s="148"/>
      <c r="G90" s="454">
        <v>978</v>
      </c>
      <c r="H90" s="455">
        <f t="shared" si="1"/>
        <v>929.09999999999991</v>
      </c>
      <c r="I90" s="457">
        <v>80</v>
      </c>
      <c r="J90" s="457">
        <v>36</v>
      </c>
      <c r="K90" s="457">
        <v>66</v>
      </c>
      <c r="L90" s="457">
        <v>18</v>
      </c>
      <c r="M90" s="457" t="s">
        <v>11718</v>
      </c>
      <c r="N90" s="457"/>
      <c r="O90" s="457"/>
      <c r="P90" s="457"/>
      <c r="Q90" s="457"/>
      <c r="R90" s="457"/>
      <c r="S90" s="457"/>
    </row>
    <row r="91" spans="1:19">
      <c r="A91" s="148" t="s">
        <v>11727</v>
      </c>
      <c r="B91" s="148" t="s">
        <v>11728</v>
      </c>
      <c r="C91" s="148"/>
      <c r="D91" s="148" t="s">
        <v>11592</v>
      </c>
      <c r="E91" s="148" t="s">
        <v>11564</v>
      </c>
      <c r="F91" s="148"/>
      <c r="G91" s="454">
        <v>1006</v>
      </c>
      <c r="H91" s="455">
        <f t="shared" si="1"/>
        <v>955.69999999999993</v>
      </c>
      <c r="I91" s="457">
        <v>105</v>
      </c>
      <c r="J91" s="457">
        <v>45</v>
      </c>
      <c r="K91" s="457">
        <v>90</v>
      </c>
      <c r="L91" s="457">
        <v>18</v>
      </c>
      <c r="M91" s="457" t="s">
        <v>11718</v>
      </c>
      <c r="N91" s="457"/>
      <c r="O91" s="457"/>
      <c r="P91" s="457"/>
      <c r="Q91" s="457"/>
      <c r="R91" s="457"/>
      <c r="S91" s="457"/>
    </row>
    <row r="92" spans="1:19">
      <c r="A92" s="148" t="s">
        <v>11729</v>
      </c>
      <c r="B92" s="148" t="s">
        <v>11728</v>
      </c>
      <c r="C92" s="148"/>
      <c r="D92" s="148" t="s">
        <v>11592</v>
      </c>
      <c r="E92" s="148" t="s">
        <v>11573</v>
      </c>
      <c r="F92" s="148"/>
      <c r="G92" s="454">
        <v>1006</v>
      </c>
      <c r="H92" s="455">
        <f t="shared" si="1"/>
        <v>955.69999999999993</v>
      </c>
      <c r="I92" s="457">
        <v>105</v>
      </c>
      <c r="J92" s="457">
        <v>45</v>
      </c>
      <c r="K92" s="457">
        <v>90</v>
      </c>
      <c r="L92" s="457">
        <v>18</v>
      </c>
      <c r="M92" s="457" t="s">
        <v>11718</v>
      </c>
      <c r="N92" s="457"/>
      <c r="O92" s="457"/>
      <c r="P92" s="457"/>
      <c r="Q92" s="457"/>
      <c r="R92" s="457"/>
      <c r="S92" s="457"/>
    </row>
    <row r="93" spans="1:19">
      <c r="A93" s="148" t="s">
        <v>11730</v>
      </c>
      <c r="B93" s="148" t="s">
        <v>11728</v>
      </c>
      <c r="C93" s="148"/>
      <c r="D93" s="148" t="s">
        <v>11563</v>
      </c>
      <c r="E93" s="148" t="s">
        <v>11564</v>
      </c>
      <c r="F93" s="148"/>
      <c r="G93" s="454">
        <v>1145</v>
      </c>
      <c r="H93" s="455">
        <f t="shared" si="1"/>
        <v>1087.75</v>
      </c>
      <c r="I93" s="457">
        <v>105</v>
      </c>
      <c r="J93" s="457">
        <v>36</v>
      </c>
      <c r="K93" s="457">
        <v>90</v>
      </c>
      <c r="L93" s="457">
        <v>18</v>
      </c>
      <c r="M93" s="457" t="s">
        <v>11718</v>
      </c>
      <c r="N93" s="457"/>
      <c r="O93" s="457"/>
      <c r="P93" s="457"/>
      <c r="Q93" s="457"/>
      <c r="R93" s="457"/>
      <c r="S93" s="457"/>
    </row>
    <row r="94" spans="1:19">
      <c r="A94" s="148" t="s">
        <v>11731</v>
      </c>
      <c r="B94" s="148" t="s">
        <v>11728</v>
      </c>
      <c r="C94" s="148"/>
      <c r="D94" s="148" t="s">
        <v>11563</v>
      </c>
      <c r="E94" s="148" t="s">
        <v>11573</v>
      </c>
      <c r="F94" s="148"/>
      <c r="G94" s="454">
        <v>1145</v>
      </c>
      <c r="H94" s="455">
        <f t="shared" si="1"/>
        <v>1087.75</v>
      </c>
      <c r="I94" s="457">
        <v>105</v>
      </c>
      <c r="J94" s="457">
        <v>36</v>
      </c>
      <c r="K94" s="457">
        <v>90</v>
      </c>
      <c r="L94" s="457">
        <v>18</v>
      </c>
      <c r="M94" s="457" t="s">
        <v>11718</v>
      </c>
      <c r="N94" s="457"/>
      <c r="O94" s="457"/>
      <c r="P94" s="457"/>
      <c r="Q94" s="457"/>
      <c r="R94" s="457"/>
      <c r="S94" s="457"/>
    </row>
    <row r="95" spans="1:19">
      <c r="A95" s="148" t="s">
        <v>11732</v>
      </c>
      <c r="B95" s="148" t="s">
        <v>11733</v>
      </c>
      <c r="C95" s="148"/>
      <c r="D95" s="148" t="s">
        <v>11592</v>
      </c>
      <c r="E95" s="148" t="s">
        <v>11564</v>
      </c>
      <c r="F95" s="148"/>
      <c r="G95" s="454">
        <v>1420</v>
      </c>
      <c r="H95" s="455">
        <f t="shared" si="1"/>
        <v>1349</v>
      </c>
      <c r="I95" s="457">
        <v>135</v>
      </c>
      <c r="J95" s="457">
        <v>45</v>
      </c>
      <c r="K95" s="457">
        <v>114</v>
      </c>
      <c r="L95" s="457">
        <v>18</v>
      </c>
      <c r="M95" s="457" t="s">
        <v>11718</v>
      </c>
      <c r="N95" s="457"/>
      <c r="O95" s="457"/>
      <c r="P95" s="457"/>
      <c r="Q95" s="457"/>
      <c r="R95" s="457"/>
      <c r="S95" s="457"/>
    </row>
    <row r="96" spans="1:19">
      <c r="A96" s="148" t="s">
        <v>11734</v>
      </c>
      <c r="B96" s="148" t="s">
        <v>11733</v>
      </c>
      <c r="C96" s="148"/>
      <c r="D96" s="148" t="s">
        <v>11592</v>
      </c>
      <c r="E96" s="148" t="s">
        <v>11573</v>
      </c>
      <c r="F96" s="148"/>
      <c r="G96" s="454">
        <v>1420</v>
      </c>
      <c r="H96" s="455">
        <f t="shared" si="1"/>
        <v>1349</v>
      </c>
      <c r="I96" s="457">
        <v>135</v>
      </c>
      <c r="J96" s="457">
        <v>45</v>
      </c>
      <c r="K96" s="457">
        <v>114</v>
      </c>
      <c r="L96" s="457">
        <v>18</v>
      </c>
      <c r="M96" s="457" t="s">
        <v>11718</v>
      </c>
      <c r="N96" s="457"/>
      <c r="O96" s="457"/>
      <c r="P96" s="457"/>
      <c r="Q96" s="457"/>
      <c r="R96" s="457"/>
      <c r="S96" s="457"/>
    </row>
    <row r="97" spans="1:19">
      <c r="A97" s="148" t="s">
        <v>11735</v>
      </c>
      <c r="B97" s="148" t="s">
        <v>11733</v>
      </c>
      <c r="C97" s="148"/>
      <c r="D97" s="148" t="s">
        <v>11563</v>
      </c>
      <c r="E97" s="148" t="s">
        <v>11564</v>
      </c>
      <c r="F97" s="148"/>
      <c r="G97" s="454">
        <v>1562</v>
      </c>
      <c r="H97" s="455">
        <f t="shared" si="1"/>
        <v>1483.8999999999999</v>
      </c>
      <c r="I97" s="457">
        <v>135</v>
      </c>
      <c r="J97" s="457">
        <v>36</v>
      </c>
      <c r="K97" s="457">
        <v>114</v>
      </c>
      <c r="L97" s="457">
        <v>18</v>
      </c>
      <c r="M97" s="457" t="s">
        <v>11718</v>
      </c>
      <c r="N97" s="457"/>
      <c r="O97" s="457"/>
      <c r="P97" s="457"/>
      <c r="Q97" s="457"/>
      <c r="R97" s="457"/>
      <c r="S97" s="457"/>
    </row>
    <row r="98" spans="1:19">
      <c r="A98" s="148" t="s">
        <v>11736</v>
      </c>
      <c r="B98" s="148" t="s">
        <v>11733</v>
      </c>
      <c r="C98" s="148"/>
      <c r="D98" s="148" t="s">
        <v>11563</v>
      </c>
      <c r="E98" s="148" t="s">
        <v>11573</v>
      </c>
      <c r="F98" s="148"/>
      <c r="G98" s="454">
        <v>1562</v>
      </c>
      <c r="H98" s="455">
        <f t="shared" si="1"/>
        <v>1483.8999999999999</v>
      </c>
      <c r="I98" s="457">
        <v>135</v>
      </c>
      <c r="J98" s="457">
        <v>36</v>
      </c>
      <c r="K98" s="457">
        <v>114</v>
      </c>
      <c r="L98" s="457">
        <v>18</v>
      </c>
      <c r="M98" s="457" t="s">
        <v>11718</v>
      </c>
      <c r="N98" s="457"/>
      <c r="O98" s="457"/>
      <c r="P98" s="457"/>
      <c r="Q98" s="457"/>
      <c r="R98" s="457"/>
      <c r="S98" s="457"/>
    </row>
    <row r="99" spans="1:19">
      <c r="A99" s="148" t="s">
        <v>11737</v>
      </c>
      <c r="B99" s="148" t="s">
        <v>11738</v>
      </c>
      <c r="C99" s="148"/>
      <c r="D99" s="148" t="s">
        <v>11563</v>
      </c>
      <c r="E99" s="148" t="s">
        <v>11564</v>
      </c>
      <c r="F99" s="148"/>
      <c r="G99" s="454">
        <v>181</v>
      </c>
      <c r="H99" s="455">
        <f t="shared" si="1"/>
        <v>171.95</v>
      </c>
      <c r="I99" s="457">
        <v>20</v>
      </c>
      <c r="J99" s="457">
        <v>35</v>
      </c>
      <c r="K99" s="457">
        <v>24</v>
      </c>
      <c r="L99" s="457">
        <v>4</v>
      </c>
      <c r="M99" s="457" t="s">
        <v>11739</v>
      </c>
      <c r="N99" s="457" t="s">
        <v>11740</v>
      </c>
      <c r="O99" s="457" t="s">
        <v>11567</v>
      </c>
      <c r="P99" s="457" t="s">
        <v>11585</v>
      </c>
      <c r="Q99" s="457" t="s">
        <v>11741</v>
      </c>
      <c r="R99" s="457" t="s">
        <v>11742</v>
      </c>
      <c r="S99" s="457" t="s">
        <v>11571</v>
      </c>
    </row>
    <row r="100" spans="1:19">
      <c r="A100" s="148" t="s">
        <v>11743</v>
      </c>
      <c r="B100" s="148" t="s">
        <v>11738</v>
      </c>
      <c r="C100" s="148"/>
      <c r="D100" s="148" t="s">
        <v>11563</v>
      </c>
      <c r="E100" s="148" t="s">
        <v>11573</v>
      </c>
      <c r="F100" s="148"/>
      <c r="G100" s="454">
        <v>181</v>
      </c>
      <c r="H100" s="455">
        <f t="shared" si="1"/>
        <v>171.95</v>
      </c>
      <c r="I100" s="457">
        <v>20</v>
      </c>
      <c r="J100" s="457">
        <v>35</v>
      </c>
      <c r="K100" s="457">
        <v>24</v>
      </c>
      <c r="L100" s="457">
        <v>4</v>
      </c>
      <c r="M100" s="457" t="s">
        <v>11739</v>
      </c>
      <c r="N100" s="457" t="s">
        <v>11744</v>
      </c>
      <c r="O100" s="457" t="s">
        <v>11574</v>
      </c>
      <c r="P100" s="457" t="s">
        <v>11585</v>
      </c>
      <c r="Q100" s="457" t="s">
        <v>11741</v>
      </c>
      <c r="R100" s="457" t="s">
        <v>11742</v>
      </c>
      <c r="S100" s="457" t="s">
        <v>11571</v>
      </c>
    </row>
    <row r="101" spans="1:19">
      <c r="A101" s="148" t="s">
        <v>11745</v>
      </c>
      <c r="B101" s="148" t="s">
        <v>11738</v>
      </c>
      <c r="C101" s="148"/>
      <c r="D101" s="148" t="s">
        <v>11592</v>
      </c>
      <c r="E101" s="148" t="s">
        <v>11564</v>
      </c>
      <c r="F101" s="148"/>
      <c r="G101" s="454">
        <v>175</v>
      </c>
      <c r="H101" s="455">
        <f t="shared" si="1"/>
        <v>166.25</v>
      </c>
      <c r="I101" s="457">
        <v>20</v>
      </c>
      <c r="J101" s="457">
        <v>45</v>
      </c>
      <c r="K101" s="457">
        <v>24</v>
      </c>
      <c r="L101" s="457">
        <v>4</v>
      </c>
      <c r="M101" s="457" t="s">
        <v>11739</v>
      </c>
      <c r="N101" s="457"/>
      <c r="O101" s="457" t="s">
        <v>11567</v>
      </c>
      <c r="P101" s="457" t="s">
        <v>11585</v>
      </c>
      <c r="Q101" s="457" t="s">
        <v>11741</v>
      </c>
      <c r="R101" s="457" t="s">
        <v>11742</v>
      </c>
      <c r="S101" s="457" t="s">
        <v>11571</v>
      </c>
    </row>
    <row r="102" spans="1:19">
      <c r="A102" s="148" t="s">
        <v>11746</v>
      </c>
      <c r="B102" s="148" t="s">
        <v>11738</v>
      </c>
      <c r="C102" s="148"/>
      <c r="D102" s="148" t="s">
        <v>11592</v>
      </c>
      <c r="E102" s="148" t="s">
        <v>11573</v>
      </c>
      <c r="F102" s="148"/>
      <c r="G102" s="454">
        <v>175</v>
      </c>
      <c r="H102" s="455">
        <f t="shared" si="1"/>
        <v>166.25</v>
      </c>
      <c r="I102" s="457">
        <v>20</v>
      </c>
      <c r="J102" s="457">
        <v>45</v>
      </c>
      <c r="K102" s="457">
        <v>24</v>
      </c>
      <c r="L102" s="457">
        <v>4</v>
      </c>
      <c r="M102" s="457" t="s">
        <v>11739</v>
      </c>
      <c r="N102" s="457" t="s">
        <v>11747</v>
      </c>
      <c r="O102" s="457" t="s">
        <v>11574</v>
      </c>
      <c r="P102" s="457" t="s">
        <v>11585</v>
      </c>
      <c r="Q102" s="457" t="s">
        <v>11741</v>
      </c>
      <c r="R102" s="457" t="s">
        <v>11742</v>
      </c>
      <c r="S102" s="457" t="s">
        <v>11571</v>
      </c>
    </row>
    <row r="103" spans="1:19">
      <c r="A103" s="148" t="s">
        <v>11748</v>
      </c>
      <c r="B103" s="148" t="s">
        <v>11749</v>
      </c>
      <c r="C103" s="148"/>
      <c r="D103" s="148" t="s">
        <v>11563</v>
      </c>
      <c r="E103" s="148" t="s">
        <v>11564</v>
      </c>
      <c r="F103" s="148"/>
      <c r="G103" s="454">
        <v>251</v>
      </c>
      <c r="H103" s="455">
        <f t="shared" si="1"/>
        <v>238.45</v>
      </c>
      <c r="I103" s="457">
        <v>30</v>
      </c>
      <c r="J103" s="457">
        <v>35</v>
      </c>
      <c r="K103" s="457">
        <v>24</v>
      </c>
      <c r="L103" s="457">
        <v>4</v>
      </c>
      <c r="M103" s="457" t="s">
        <v>11750</v>
      </c>
      <c r="N103" s="457" t="s">
        <v>11751</v>
      </c>
      <c r="O103" s="457" t="s">
        <v>11567</v>
      </c>
      <c r="P103" s="457" t="s">
        <v>11585</v>
      </c>
      <c r="Q103" s="457" t="s">
        <v>11752</v>
      </c>
      <c r="R103" s="457" t="s">
        <v>11742</v>
      </c>
      <c r="S103" s="457" t="s">
        <v>11571</v>
      </c>
    </row>
    <row r="104" spans="1:19">
      <c r="A104" s="148" t="s">
        <v>11753</v>
      </c>
      <c r="B104" s="148" t="s">
        <v>11749</v>
      </c>
      <c r="C104" s="148"/>
      <c r="D104" s="148" t="s">
        <v>11563</v>
      </c>
      <c r="E104" s="148" t="s">
        <v>11573</v>
      </c>
      <c r="F104" s="148"/>
      <c r="G104" s="454">
        <v>251</v>
      </c>
      <c r="H104" s="455">
        <f t="shared" si="1"/>
        <v>238.45</v>
      </c>
      <c r="I104" s="457">
        <v>30</v>
      </c>
      <c r="J104" s="457">
        <v>35</v>
      </c>
      <c r="K104" s="457">
        <v>24</v>
      </c>
      <c r="L104" s="457">
        <v>4</v>
      </c>
      <c r="M104" s="457" t="s">
        <v>11750</v>
      </c>
      <c r="N104" s="457" t="s">
        <v>11754</v>
      </c>
      <c r="O104" s="457" t="s">
        <v>11574</v>
      </c>
      <c r="P104" s="457" t="s">
        <v>11585</v>
      </c>
      <c r="Q104" s="457" t="s">
        <v>11752</v>
      </c>
      <c r="R104" s="457" t="s">
        <v>11742</v>
      </c>
      <c r="S104" s="457" t="s">
        <v>11571</v>
      </c>
    </row>
    <row r="105" spans="1:19">
      <c r="A105" s="148" t="s">
        <v>11755</v>
      </c>
      <c r="B105" s="148" t="s">
        <v>11749</v>
      </c>
      <c r="C105" s="148"/>
      <c r="D105" s="148" t="s">
        <v>11592</v>
      </c>
      <c r="E105" s="148" t="s">
        <v>11564</v>
      </c>
      <c r="F105" s="148"/>
      <c r="G105" s="454">
        <v>238</v>
      </c>
      <c r="H105" s="455">
        <f t="shared" si="1"/>
        <v>226.1</v>
      </c>
      <c r="I105" s="457">
        <v>30</v>
      </c>
      <c r="J105" s="457">
        <v>45</v>
      </c>
      <c r="K105" s="457">
        <v>24</v>
      </c>
      <c r="L105" s="457">
        <v>4</v>
      </c>
      <c r="M105" s="457" t="s">
        <v>11750</v>
      </c>
      <c r="N105" s="457" t="s">
        <v>11756</v>
      </c>
      <c r="O105" s="457" t="s">
        <v>11567</v>
      </c>
      <c r="P105" s="457" t="s">
        <v>11585</v>
      </c>
      <c r="Q105" s="457" t="s">
        <v>11752</v>
      </c>
      <c r="R105" s="457" t="s">
        <v>11742</v>
      </c>
      <c r="S105" s="457" t="s">
        <v>11571</v>
      </c>
    </row>
    <row r="106" spans="1:19">
      <c r="A106" s="148" t="s">
        <v>11757</v>
      </c>
      <c r="B106" s="148" t="s">
        <v>11749</v>
      </c>
      <c r="C106" s="148"/>
      <c r="D106" s="148" t="s">
        <v>11592</v>
      </c>
      <c r="E106" s="148" t="s">
        <v>11573</v>
      </c>
      <c r="F106" s="148"/>
      <c r="G106" s="454">
        <v>238</v>
      </c>
      <c r="H106" s="455">
        <f t="shared" si="1"/>
        <v>226.1</v>
      </c>
      <c r="I106" s="457">
        <v>30</v>
      </c>
      <c r="J106" s="457">
        <v>45</v>
      </c>
      <c r="K106" s="457">
        <v>24</v>
      </c>
      <c r="L106" s="457">
        <v>4</v>
      </c>
      <c r="M106" s="457" t="s">
        <v>11750</v>
      </c>
      <c r="N106" s="457" t="s">
        <v>11758</v>
      </c>
      <c r="O106" s="457" t="s">
        <v>11574</v>
      </c>
      <c r="P106" s="457" t="s">
        <v>11585</v>
      </c>
      <c r="Q106" s="457" t="s">
        <v>11752</v>
      </c>
      <c r="R106" s="457" t="s">
        <v>11742</v>
      </c>
      <c r="S106" s="457" t="s">
        <v>11571</v>
      </c>
    </row>
    <row r="107" spans="1:19">
      <c r="A107" s="463" t="s">
        <v>11759</v>
      </c>
      <c r="B107" s="463" t="s">
        <v>11760</v>
      </c>
      <c r="C107" s="463"/>
      <c r="D107" s="464" t="s">
        <v>11563</v>
      </c>
      <c r="E107" s="465" t="s">
        <v>11564</v>
      </c>
      <c r="F107" s="464" t="s">
        <v>11761</v>
      </c>
      <c r="G107" s="454">
        <v>532</v>
      </c>
      <c r="H107" s="455">
        <f t="shared" si="1"/>
        <v>505.4</v>
      </c>
      <c r="I107" s="457">
        <v>30</v>
      </c>
      <c r="J107" s="457">
        <v>35</v>
      </c>
      <c r="K107" s="457">
        <v>18</v>
      </c>
      <c r="L107" s="457">
        <v>6</v>
      </c>
      <c r="M107" s="457" t="s">
        <v>11762</v>
      </c>
      <c r="N107" s="457"/>
      <c r="O107" s="457"/>
      <c r="P107" s="457"/>
      <c r="Q107" s="457"/>
      <c r="R107" s="457"/>
      <c r="S107" s="457"/>
    </row>
    <row r="108" spans="1:19">
      <c r="A108" s="148" t="s">
        <v>11763</v>
      </c>
      <c r="B108" s="148" t="s">
        <v>11764</v>
      </c>
      <c r="C108" s="148"/>
      <c r="D108" s="148" t="s">
        <v>11563</v>
      </c>
      <c r="E108" s="148" t="s">
        <v>11564</v>
      </c>
      <c r="F108" s="148"/>
      <c r="G108" s="454">
        <v>190</v>
      </c>
      <c r="H108" s="455">
        <f t="shared" si="1"/>
        <v>180.5</v>
      </c>
      <c r="I108" s="457">
        <v>15</v>
      </c>
      <c r="J108" s="457"/>
      <c r="K108" s="457"/>
      <c r="L108" s="457"/>
      <c r="M108" s="457" t="s">
        <v>11765</v>
      </c>
      <c r="N108" s="457"/>
      <c r="O108" s="457"/>
      <c r="P108" s="457"/>
      <c r="Q108" s="457"/>
      <c r="R108" s="457"/>
      <c r="S108" s="457"/>
    </row>
    <row r="109" spans="1:19">
      <c r="A109" s="148" t="s">
        <v>11766</v>
      </c>
      <c r="B109" s="148" t="s">
        <v>11764</v>
      </c>
      <c r="C109" s="148"/>
      <c r="D109" s="148" t="s">
        <v>11563</v>
      </c>
      <c r="E109" s="148" t="s">
        <v>11573</v>
      </c>
      <c r="F109" s="148"/>
      <c r="G109" s="454">
        <v>190</v>
      </c>
      <c r="H109" s="455">
        <f t="shared" si="1"/>
        <v>180.5</v>
      </c>
      <c r="I109" s="457">
        <v>15</v>
      </c>
      <c r="J109" s="457"/>
      <c r="K109" s="457"/>
      <c r="L109" s="457"/>
      <c r="M109" s="457" t="s">
        <v>11765</v>
      </c>
      <c r="N109" s="457"/>
      <c r="O109" s="457"/>
      <c r="P109" s="457"/>
      <c r="Q109" s="457"/>
      <c r="R109" s="457"/>
      <c r="S109" s="457"/>
    </row>
    <row r="110" spans="1:19">
      <c r="A110" s="148" t="s">
        <v>11767</v>
      </c>
      <c r="B110" s="148" t="s">
        <v>11768</v>
      </c>
      <c r="C110" s="148"/>
      <c r="D110" s="148" t="s">
        <v>11563</v>
      </c>
      <c r="E110" s="148" t="s">
        <v>11564</v>
      </c>
      <c r="F110" s="148"/>
      <c r="G110" s="454">
        <v>560</v>
      </c>
      <c r="H110" s="455">
        <f t="shared" si="1"/>
        <v>532</v>
      </c>
      <c r="I110" s="457">
        <v>55</v>
      </c>
      <c r="J110" s="457">
        <v>36</v>
      </c>
      <c r="K110" s="457">
        <v>41</v>
      </c>
      <c r="L110" s="457">
        <v>6</v>
      </c>
      <c r="M110" s="457" t="s">
        <v>11769</v>
      </c>
      <c r="N110" s="457" t="s">
        <v>11770</v>
      </c>
      <c r="O110" s="457" t="s">
        <v>11567</v>
      </c>
      <c r="P110" s="457" t="s">
        <v>11771</v>
      </c>
      <c r="Q110" s="457" t="s">
        <v>11752</v>
      </c>
      <c r="R110" s="457" t="s">
        <v>11742</v>
      </c>
      <c r="S110" s="457" t="s">
        <v>11571</v>
      </c>
    </row>
    <row r="111" spans="1:19">
      <c r="A111" s="148" t="s">
        <v>11772</v>
      </c>
      <c r="B111" s="148" t="s">
        <v>11768</v>
      </c>
      <c r="C111" s="148"/>
      <c r="D111" s="148" t="s">
        <v>11563</v>
      </c>
      <c r="E111" s="148" t="s">
        <v>11573</v>
      </c>
      <c r="F111" s="148"/>
      <c r="G111" s="454">
        <v>560</v>
      </c>
      <c r="H111" s="455">
        <f t="shared" si="1"/>
        <v>532</v>
      </c>
      <c r="I111" s="457">
        <v>55</v>
      </c>
      <c r="J111" s="457">
        <v>36</v>
      </c>
      <c r="K111" s="457">
        <v>41</v>
      </c>
      <c r="L111" s="457">
        <v>6</v>
      </c>
      <c r="M111" s="457" t="s">
        <v>11769</v>
      </c>
      <c r="N111" s="457" t="s">
        <v>11773</v>
      </c>
      <c r="O111" s="457" t="s">
        <v>11574</v>
      </c>
      <c r="P111" s="457" t="s">
        <v>11771</v>
      </c>
      <c r="Q111" s="457" t="s">
        <v>11752</v>
      </c>
      <c r="R111" s="457" t="s">
        <v>11742</v>
      </c>
      <c r="S111" s="457" t="s">
        <v>11571</v>
      </c>
    </row>
    <row r="112" spans="1:19">
      <c r="A112" s="148" t="s">
        <v>11774</v>
      </c>
      <c r="B112" s="148" t="s">
        <v>11768</v>
      </c>
      <c r="C112" s="148"/>
      <c r="D112" s="148" t="s">
        <v>11592</v>
      </c>
      <c r="E112" s="148" t="s">
        <v>11564</v>
      </c>
      <c r="F112" s="148"/>
      <c r="G112" s="454">
        <v>495</v>
      </c>
      <c r="H112" s="455">
        <f t="shared" si="1"/>
        <v>470.25</v>
      </c>
      <c r="I112" s="457">
        <v>55</v>
      </c>
      <c r="J112" s="457">
        <v>46</v>
      </c>
      <c r="K112" s="457">
        <v>41</v>
      </c>
      <c r="L112" s="457">
        <v>6</v>
      </c>
      <c r="M112" s="457" t="s">
        <v>11769</v>
      </c>
      <c r="N112" s="457" t="s">
        <v>11775</v>
      </c>
      <c r="O112" s="457" t="s">
        <v>11567</v>
      </c>
      <c r="P112" s="457" t="s">
        <v>11771</v>
      </c>
      <c r="Q112" s="457" t="s">
        <v>11752</v>
      </c>
      <c r="R112" s="457" t="s">
        <v>11742</v>
      </c>
      <c r="S112" s="457" t="s">
        <v>11571</v>
      </c>
    </row>
    <row r="113" spans="1:19">
      <c r="A113" s="148" t="s">
        <v>11776</v>
      </c>
      <c r="B113" s="148" t="s">
        <v>11768</v>
      </c>
      <c r="C113" s="148"/>
      <c r="D113" s="148" t="s">
        <v>11592</v>
      </c>
      <c r="E113" s="148" t="s">
        <v>11573</v>
      </c>
      <c r="F113" s="148"/>
      <c r="G113" s="454">
        <v>495</v>
      </c>
      <c r="H113" s="455">
        <f t="shared" si="1"/>
        <v>470.25</v>
      </c>
      <c r="I113" s="457">
        <v>55</v>
      </c>
      <c r="J113" s="457">
        <v>46</v>
      </c>
      <c r="K113" s="457">
        <v>41</v>
      </c>
      <c r="L113" s="457">
        <v>6</v>
      </c>
      <c r="M113" s="457" t="s">
        <v>11769</v>
      </c>
      <c r="N113" s="457" t="s">
        <v>11777</v>
      </c>
      <c r="O113" s="457" t="s">
        <v>11574</v>
      </c>
      <c r="P113" s="457" t="s">
        <v>11771</v>
      </c>
      <c r="Q113" s="457" t="s">
        <v>11752</v>
      </c>
      <c r="R113" s="457" t="s">
        <v>11742</v>
      </c>
      <c r="S113" s="457" t="s">
        <v>11571</v>
      </c>
    </row>
    <row r="114" spans="1:19">
      <c r="A114" s="148" t="s">
        <v>11778</v>
      </c>
      <c r="B114" s="148" t="s">
        <v>11779</v>
      </c>
      <c r="C114" s="148" t="s">
        <v>11780</v>
      </c>
      <c r="D114" s="148" t="s">
        <v>11592</v>
      </c>
      <c r="E114" s="148" t="s">
        <v>11564</v>
      </c>
      <c r="F114" s="148"/>
      <c r="G114" s="454">
        <v>645</v>
      </c>
      <c r="H114" s="455">
        <f t="shared" si="1"/>
        <v>612.75</v>
      </c>
      <c r="I114" s="457">
        <v>80</v>
      </c>
      <c r="J114" s="457">
        <v>46</v>
      </c>
      <c r="K114" s="457">
        <v>6</v>
      </c>
      <c r="L114" s="457">
        <v>65</v>
      </c>
      <c r="M114" s="457" t="s">
        <v>11769</v>
      </c>
      <c r="N114" s="457"/>
      <c r="O114" s="457"/>
      <c r="P114" s="457"/>
      <c r="Q114" s="457"/>
      <c r="R114" s="457"/>
      <c r="S114" s="457"/>
    </row>
    <row r="115" spans="1:19">
      <c r="A115" s="148" t="s">
        <v>11781</v>
      </c>
      <c r="B115" s="148" t="s">
        <v>11779</v>
      </c>
      <c r="C115" s="148" t="s">
        <v>11780</v>
      </c>
      <c r="D115" s="148" t="s">
        <v>11592</v>
      </c>
      <c r="E115" s="148" t="s">
        <v>11573</v>
      </c>
      <c r="F115" s="148"/>
      <c r="G115" s="454">
        <v>645</v>
      </c>
      <c r="H115" s="455">
        <f t="shared" si="1"/>
        <v>612.75</v>
      </c>
      <c r="I115" s="457">
        <v>80</v>
      </c>
      <c r="J115" s="457">
        <v>46</v>
      </c>
      <c r="K115" s="457">
        <v>6</v>
      </c>
      <c r="L115" s="457">
        <v>65</v>
      </c>
      <c r="M115" s="457" t="s">
        <v>11769</v>
      </c>
      <c r="N115" s="457"/>
      <c r="O115" s="457"/>
      <c r="P115" s="457"/>
      <c r="Q115" s="457"/>
      <c r="R115" s="457"/>
      <c r="S115" s="457"/>
    </row>
    <row r="116" spans="1:19">
      <c r="A116" s="148" t="s">
        <v>11782</v>
      </c>
      <c r="B116" s="148" t="s">
        <v>11779</v>
      </c>
      <c r="C116" s="148" t="s">
        <v>11780</v>
      </c>
      <c r="D116" s="148" t="s">
        <v>11563</v>
      </c>
      <c r="E116" s="148" t="s">
        <v>11564</v>
      </c>
      <c r="F116" s="148"/>
      <c r="G116" s="454">
        <v>719</v>
      </c>
      <c r="H116" s="455">
        <f t="shared" si="1"/>
        <v>683.05</v>
      </c>
      <c r="I116" s="457">
        <v>80</v>
      </c>
      <c r="J116" s="457">
        <v>36</v>
      </c>
      <c r="K116" s="457">
        <v>6</v>
      </c>
      <c r="L116" s="457">
        <v>65</v>
      </c>
      <c r="M116" s="457" t="s">
        <v>11769</v>
      </c>
      <c r="N116" s="457"/>
      <c r="O116" s="457"/>
      <c r="P116" s="457"/>
      <c r="Q116" s="457"/>
      <c r="R116" s="457"/>
      <c r="S116" s="457"/>
    </row>
    <row r="117" spans="1:19">
      <c r="A117" s="148" t="s">
        <v>11783</v>
      </c>
      <c r="B117" s="148" t="s">
        <v>11779</v>
      </c>
      <c r="C117" s="148" t="s">
        <v>11780</v>
      </c>
      <c r="D117" s="148" t="s">
        <v>11563</v>
      </c>
      <c r="E117" s="148" t="s">
        <v>11573</v>
      </c>
      <c r="F117" s="148"/>
      <c r="G117" s="454">
        <v>719</v>
      </c>
      <c r="H117" s="455">
        <f t="shared" si="1"/>
        <v>683.05</v>
      </c>
      <c r="I117" s="457">
        <v>80</v>
      </c>
      <c r="J117" s="457">
        <v>36</v>
      </c>
      <c r="K117" s="457">
        <v>6</v>
      </c>
      <c r="L117" s="457">
        <v>65</v>
      </c>
      <c r="M117" s="457" t="s">
        <v>11769</v>
      </c>
      <c r="N117" s="457"/>
      <c r="O117" s="457"/>
      <c r="P117" s="457"/>
      <c r="Q117" s="457"/>
      <c r="R117" s="457"/>
      <c r="S117" s="457"/>
    </row>
    <row r="118" spans="1:19">
      <c r="A118" s="148" t="s">
        <v>11784</v>
      </c>
      <c r="B118" s="148" t="s">
        <v>11785</v>
      </c>
      <c r="C118" s="148" t="s">
        <v>11786</v>
      </c>
      <c r="D118" s="148" t="s">
        <v>11592</v>
      </c>
      <c r="E118" s="148" t="s">
        <v>11564</v>
      </c>
      <c r="F118" s="148"/>
      <c r="G118" s="454">
        <v>789</v>
      </c>
      <c r="H118" s="455">
        <f t="shared" si="1"/>
        <v>749.55</v>
      </c>
      <c r="I118" s="457">
        <v>105</v>
      </c>
      <c r="J118" s="457">
        <v>46</v>
      </c>
      <c r="K118" s="457">
        <v>6</v>
      </c>
      <c r="L118" s="457">
        <v>89</v>
      </c>
      <c r="M118" s="457" t="s">
        <v>11769</v>
      </c>
      <c r="N118" s="457"/>
      <c r="O118" s="457"/>
      <c r="P118" s="457"/>
      <c r="Q118" s="457"/>
      <c r="R118" s="457"/>
      <c r="S118" s="457"/>
    </row>
    <row r="119" spans="1:19">
      <c r="A119" s="148" t="s">
        <v>11787</v>
      </c>
      <c r="B119" s="148" t="s">
        <v>11785</v>
      </c>
      <c r="C119" s="148" t="s">
        <v>11786</v>
      </c>
      <c r="D119" s="148" t="s">
        <v>11592</v>
      </c>
      <c r="E119" s="148" t="s">
        <v>11573</v>
      </c>
      <c r="F119" s="148"/>
      <c r="G119" s="454">
        <v>789</v>
      </c>
      <c r="H119" s="455">
        <f t="shared" si="1"/>
        <v>749.55</v>
      </c>
      <c r="I119" s="457">
        <v>105</v>
      </c>
      <c r="J119" s="457">
        <v>46</v>
      </c>
      <c r="K119" s="457">
        <v>6</v>
      </c>
      <c r="L119" s="457">
        <v>89</v>
      </c>
      <c r="M119" s="457" t="s">
        <v>11769</v>
      </c>
      <c r="N119" s="457"/>
      <c r="O119" s="457"/>
      <c r="P119" s="457"/>
      <c r="Q119" s="457"/>
      <c r="R119" s="457"/>
      <c r="S119" s="457"/>
    </row>
    <row r="120" spans="1:19">
      <c r="A120" s="148" t="s">
        <v>11788</v>
      </c>
      <c r="B120" s="148" t="s">
        <v>11785</v>
      </c>
      <c r="C120" s="148" t="s">
        <v>11786</v>
      </c>
      <c r="D120" s="148" t="s">
        <v>11563</v>
      </c>
      <c r="E120" s="148" t="s">
        <v>11564</v>
      </c>
      <c r="F120" s="148"/>
      <c r="G120" s="454">
        <v>864</v>
      </c>
      <c r="H120" s="455">
        <f t="shared" si="1"/>
        <v>820.8</v>
      </c>
      <c r="I120" s="457">
        <v>105</v>
      </c>
      <c r="J120" s="457">
        <v>36</v>
      </c>
      <c r="K120" s="457">
        <v>6</v>
      </c>
      <c r="L120" s="457">
        <v>89</v>
      </c>
      <c r="M120" s="457" t="s">
        <v>11769</v>
      </c>
      <c r="N120" s="457"/>
      <c r="O120" s="457"/>
      <c r="P120" s="457"/>
      <c r="Q120" s="457"/>
      <c r="R120" s="457"/>
      <c r="S120" s="457"/>
    </row>
    <row r="121" spans="1:19">
      <c r="A121" s="148" t="s">
        <v>11789</v>
      </c>
      <c r="B121" s="148" t="s">
        <v>11785</v>
      </c>
      <c r="C121" s="148" t="s">
        <v>11786</v>
      </c>
      <c r="D121" s="148" t="s">
        <v>11563</v>
      </c>
      <c r="E121" s="148" t="s">
        <v>11573</v>
      </c>
      <c r="F121" s="148"/>
      <c r="G121" s="454">
        <v>864</v>
      </c>
      <c r="H121" s="455">
        <f t="shared" si="1"/>
        <v>820.8</v>
      </c>
      <c r="I121" s="457">
        <v>105</v>
      </c>
      <c r="J121" s="457">
        <v>36</v>
      </c>
      <c r="K121" s="457">
        <v>6</v>
      </c>
      <c r="L121" s="457">
        <v>89</v>
      </c>
      <c r="M121" s="457" t="s">
        <v>11769</v>
      </c>
      <c r="N121" s="457"/>
      <c r="O121" s="457"/>
      <c r="P121" s="457"/>
      <c r="Q121" s="457"/>
      <c r="R121" s="457"/>
      <c r="S121" s="457"/>
    </row>
    <row r="122" spans="1:19">
      <c r="A122" s="148" t="s">
        <v>11790</v>
      </c>
      <c r="B122" s="148" t="s">
        <v>11791</v>
      </c>
      <c r="C122" s="148" t="s">
        <v>11792</v>
      </c>
      <c r="D122" s="148" t="s">
        <v>11592</v>
      </c>
      <c r="E122" s="148" t="s">
        <v>11564</v>
      </c>
      <c r="F122" s="148"/>
      <c r="G122" s="454">
        <v>108</v>
      </c>
      <c r="H122" s="455">
        <f t="shared" si="1"/>
        <v>102.6</v>
      </c>
      <c r="I122" s="457">
        <v>135</v>
      </c>
      <c r="J122" s="457">
        <v>46</v>
      </c>
      <c r="K122" s="457">
        <v>6</v>
      </c>
      <c r="L122" s="457">
        <v>113</v>
      </c>
      <c r="M122" s="457" t="s">
        <v>11769</v>
      </c>
      <c r="N122" s="457"/>
      <c r="O122" s="457"/>
      <c r="P122" s="457"/>
      <c r="Q122" s="457"/>
      <c r="R122" s="457"/>
      <c r="S122" s="457"/>
    </row>
    <row r="123" spans="1:19">
      <c r="A123" s="148" t="s">
        <v>11793</v>
      </c>
      <c r="B123" s="148" t="s">
        <v>11791</v>
      </c>
      <c r="C123" s="148" t="s">
        <v>11792</v>
      </c>
      <c r="D123" s="148" t="s">
        <v>11592</v>
      </c>
      <c r="E123" s="148" t="s">
        <v>11573</v>
      </c>
      <c r="F123" s="148"/>
      <c r="G123" s="454">
        <v>1085</v>
      </c>
      <c r="H123" s="455">
        <f t="shared" si="1"/>
        <v>1030.75</v>
      </c>
      <c r="I123" s="457">
        <v>135</v>
      </c>
      <c r="J123" s="457">
        <v>46</v>
      </c>
      <c r="K123" s="457">
        <v>6</v>
      </c>
      <c r="L123" s="457">
        <v>113</v>
      </c>
      <c r="M123" s="457" t="s">
        <v>11769</v>
      </c>
      <c r="N123" s="457"/>
      <c r="O123" s="457"/>
      <c r="P123" s="457"/>
      <c r="Q123" s="457"/>
      <c r="R123" s="457"/>
      <c r="S123" s="457"/>
    </row>
    <row r="124" spans="1:19">
      <c r="A124" s="148" t="s">
        <v>11794</v>
      </c>
      <c r="B124" s="148" t="s">
        <v>11791</v>
      </c>
      <c r="C124" s="148" t="s">
        <v>11792</v>
      </c>
      <c r="D124" s="148" t="s">
        <v>11563</v>
      </c>
      <c r="E124" s="148" t="s">
        <v>11573</v>
      </c>
      <c r="F124" s="148"/>
      <c r="G124" s="454">
        <v>1160</v>
      </c>
      <c r="H124" s="455">
        <f t="shared" si="1"/>
        <v>1102</v>
      </c>
      <c r="I124" s="457">
        <v>135</v>
      </c>
      <c r="J124" s="457">
        <v>36</v>
      </c>
      <c r="K124" s="457">
        <v>6</v>
      </c>
      <c r="L124" s="457">
        <v>113</v>
      </c>
      <c r="M124" s="457" t="s">
        <v>11769</v>
      </c>
      <c r="N124" s="457"/>
      <c r="O124" s="457"/>
      <c r="P124" s="457"/>
      <c r="Q124" s="457"/>
      <c r="R124" s="457"/>
      <c r="S124" s="457"/>
    </row>
    <row r="125" spans="1:19">
      <c r="A125" s="148" t="s">
        <v>11795</v>
      </c>
      <c r="B125" s="148" t="s">
        <v>11791</v>
      </c>
      <c r="C125" s="148" t="s">
        <v>11792</v>
      </c>
      <c r="D125" s="148" t="s">
        <v>11563</v>
      </c>
      <c r="E125" s="148" t="s">
        <v>11564</v>
      </c>
      <c r="F125" s="148"/>
      <c r="G125" s="454">
        <v>1160</v>
      </c>
      <c r="H125" s="455">
        <f t="shared" si="1"/>
        <v>1102</v>
      </c>
      <c r="I125" s="457">
        <v>135</v>
      </c>
      <c r="J125" s="457">
        <v>36</v>
      </c>
      <c r="K125" s="457">
        <v>6</v>
      </c>
      <c r="L125" s="457">
        <v>113</v>
      </c>
      <c r="M125" s="457" t="s">
        <v>11769</v>
      </c>
      <c r="N125" s="457"/>
      <c r="O125" s="457"/>
      <c r="P125" s="457"/>
      <c r="Q125" s="457"/>
      <c r="R125" s="457"/>
      <c r="S125" s="457"/>
    </row>
    <row r="126" spans="1:19">
      <c r="A126" s="148" t="s">
        <v>11796</v>
      </c>
      <c r="B126" s="148" t="s">
        <v>11797</v>
      </c>
      <c r="C126" s="148"/>
      <c r="D126" s="148" t="s">
        <v>11563</v>
      </c>
      <c r="E126" s="148" t="s">
        <v>11564</v>
      </c>
      <c r="F126" s="148"/>
      <c r="G126" s="454">
        <v>422</v>
      </c>
      <c r="H126" s="455">
        <f t="shared" si="1"/>
        <v>400.9</v>
      </c>
      <c r="I126" s="457">
        <v>25</v>
      </c>
      <c r="J126" s="457">
        <v>35</v>
      </c>
      <c r="K126" s="457">
        <v>40</v>
      </c>
      <c r="L126" s="457">
        <v>6</v>
      </c>
      <c r="M126" s="457" t="s">
        <v>11798</v>
      </c>
      <c r="N126" s="457" t="s">
        <v>11799</v>
      </c>
      <c r="O126" s="457" t="s">
        <v>11567</v>
      </c>
      <c r="P126" s="457" t="s">
        <v>11585</v>
      </c>
      <c r="Q126" s="457" t="s">
        <v>11741</v>
      </c>
      <c r="R126" s="457" t="s">
        <v>11742</v>
      </c>
      <c r="S126" s="457" t="s">
        <v>11571</v>
      </c>
    </row>
    <row r="127" spans="1:19">
      <c r="A127" s="148" t="s">
        <v>11800</v>
      </c>
      <c r="B127" s="148" t="s">
        <v>11797</v>
      </c>
      <c r="C127" s="148"/>
      <c r="D127" s="148" t="s">
        <v>11563</v>
      </c>
      <c r="E127" s="148" t="s">
        <v>11573</v>
      </c>
      <c r="F127" s="148"/>
      <c r="G127" s="454">
        <v>422</v>
      </c>
      <c r="H127" s="455">
        <f t="shared" si="1"/>
        <v>400.9</v>
      </c>
      <c r="I127" s="457">
        <v>25</v>
      </c>
      <c r="J127" s="457">
        <v>35</v>
      </c>
      <c r="K127" s="457">
        <v>40</v>
      </c>
      <c r="L127" s="457">
        <v>6</v>
      </c>
      <c r="M127" s="457" t="s">
        <v>11798</v>
      </c>
      <c r="N127" s="457" t="s">
        <v>11801</v>
      </c>
      <c r="O127" s="457" t="s">
        <v>11574</v>
      </c>
      <c r="P127" s="457" t="s">
        <v>11585</v>
      </c>
      <c r="Q127" s="457" t="s">
        <v>11741</v>
      </c>
      <c r="R127" s="457" t="s">
        <v>11742</v>
      </c>
      <c r="S127" s="457" t="s">
        <v>11571</v>
      </c>
    </row>
    <row r="128" spans="1:19">
      <c r="A128" s="148" t="s">
        <v>11802</v>
      </c>
      <c r="B128" s="148" t="s">
        <v>11797</v>
      </c>
      <c r="C128" s="148"/>
      <c r="D128" s="148" t="s">
        <v>11592</v>
      </c>
      <c r="E128" s="148" t="s">
        <v>11564</v>
      </c>
      <c r="F128" s="148"/>
      <c r="G128" s="454">
        <v>383</v>
      </c>
      <c r="H128" s="455">
        <f t="shared" si="1"/>
        <v>363.84999999999997</v>
      </c>
      <c r="I128" s="457">
        <v>25</v>
      </c>
      <c r="J128" s="457">
        <v>45</v>
      </c>
      <c r="K128" s="457">
        <v>40</v>
      </c>
      <c r="L128" s="457">
        <v>6</v>
      </c>
      <c r="M128" s="457" t="s">
        <v>11798</v>
      </c>
      <c r="N128" s="457" t="s">
        <v>11803</v>
      </c>
      <c r="O128" s="457" t="s">
        <v>11567</v>
      </c>
      <c r="P128" s="457" t="s">
        <v>11585</v>
      </c>
      <c r="Q128" s="457" t="s">
        <v>11741</v>
      </c>
      <c r="R128" s="457" t="s">
        <v>11742</v>
      </c>
      <c r="S128" s="457" t="s">
        <v>11571</v>
      </c>
    </row>
    <row r="129" spans="1:19">
      <c r="A129" s="148" t="s">
        <v>11804</v>
      </c>
      <c r="B129" s="148" t="s">
        <v>11797</v>
      </c>
      <c r="C129" s="148"/>
      <c r="D129" s="148" t="s">
        <v>11592</v>
      </c>
      <c r="E129" s="148" t="s">
        <v>11573</v>
      </c>
      <c r="F129" s="148"/>
      <c r="G129" s="454">
        <v>383</v>
      </c>
      <c r="H129" s="455">
        <f t="shared" si="1"/>
        <v>363.84999999999997</v>
      </c>
      <c r="I129" s="457">
        <v>25</v>
      </c>
      <c r="J129" s="457">
        <v>45</v>
      </c>
      <c r="K129" s="457">
        <v>40</v>
      </c>
      <c r="L129" s="457">
        <v>6</v>
      </c>
      <c r="M129" s="457" t="s">
        <v>11798</v>
      </c>
      <c r="N129" s="457" t="s">
        <v>11805</v>
      </c>
      <c r="O129" s="457" t="s">
        <v>11574</v>
      </c>
      <c r="P129" s="457" t="s">
        <v>11585</v>
      </c>
      <c r="Q129" s="457" t="s">
        <v>11741</v>
      </c>
      <c r="R129" s="457" t="s">
        <v>11742</v>
      </c>
      <c r="S129" s="457" t="s">
        <v>11571</v>
      </c>
    </row>
    <row r="130" spans="1:19">
      <c r="A130" s="148" t="s">
        <v>11806</v>
      </c>
      <c r="B130" s="148" t="s">
        <v>11807</v>
      </c>
      <c r="C130" s="148"/>
      <c r="D130" s="148" t="s">
        <v>11627</v>
      </c>
      <c r="E130" s="148" t="s">
        <v>11573</v>
      </c>
      <c r="F130" s="148" t="s">
        <v>11808</v>
      </c>
      <c r="G130" s="454" t="s">
        <v>11809</v>
      </c>
      <c r="H130" s="455" t="s">
        <v>11809</v>
      </c>
      <c r="I130" s="457">
        <v>14</v>
      </c>
      <c r="J130" s="457">
        <v>19</v>
      </c>
      <c r="K130" s="457">
        <v>14</v>
      </c>
      <c r="L130" s="457">
        <v>8.5</v>
      </c>
      <c r="M130" s="457" t="s">
        <v>11810</v>
      </c>
      <c r="N130" s="457"/>
      <c r="O130" s="457"/>
      <c r="P130" s="457"/>
      <c r="Q130" s="457"/>
      <c r="R130" s="457"/>
      <c r="S130" s="457"/>
    </row>
    <row r="131" spans="1:19">
      <c r="A131" s="148" t="s">
        <v>11811</v>
      </c>
      <c r="B131" s="148" t="s">
        <v>11807</v>
      </c>
      <c r="C131" s="148"/>
      <c r="D131" s="148" t="s">
        <v>11627</v>
      </c>
      <c r="E131" s="148" t="s">
        <v>11564</v>
      </c>
      <c r="F131" s="148" t="s">
        <v>11808</v>
      </c>
      <c r="G131" s="454" t="s">
        <v>11809</v>
      </c>
      <c r="H131" s="455" t="s">
        <v>11809</v>
      </c>
      <c r="I131" s="457">
        <v>14</v>
      </c>
      <c r="J131" s="457">
        <v>19</v>
      </c>
      <c r="K131" s="457">
        <v>14</v>
      </c>
      <c r="L131" s="457">
        <v>8.5</v>
      </c>
      <c r="M131" s="457" t="s">
        <v>11810</v>
      </c>
      <c r="N131" s="457"/>
      <c r="O131" s="457"/>
      <c r="P131" s="457"/>
      <c r="Q131" s="457"/>
      <c r="R131" s="457"/>
      <c r="S131" s="457"/>
    </row>
    <row r="132" spans="1:19">
      <c r="A132" s="148" t="s">
        <v>11812</v>
      </c>
      <c r="B132" s="148" t="s">
        <v>11812</v>
      </c>
      <c r="C132" s="148"/>
      <c r="D132" s="148"/>
      <c r="E132" s="148"/>
      <c r="F132" s="148" t="s">
        <v>11813</v>
      </c>
      <c r="G132" s="454" t="s">
        <v>11809</v>
      </c>
      <c r="H132" s="455" t="s">
        <v>11809</v>
      </c>
      <c r="I132" s="457"/>
      <c r="J132" s="457"/>
      <c r="K132" s="457"/>
      <c r="L132" s="457"/>
      <c r="M132" s="457" t="s">
        <v>11810</v>
      </c>
      <c r="N132" s="457"/>
      <c r="O132" s="457"/>
      <c r="P132" s="457"/>
      <c r="Q132" s="457"/>
      <c r="R132" s="457"/>
      <c r="S132" s="457"/>
    </row>
    <row r="133" spans="1:19">
      <c r="A133" s="148" t="s">
        <v>11814</v>
      </c>
      <c r="B133" s="148" t="s">
        <v>11815</v>
      </c>
      <c r="C133" s="148"/>
      <c r="D133" s="148" t="s">
        <v>11627</v>
      </c>
      <c r="E133" s="148" t="s">
        <v>11564</v>
      </c>
      <c r="F133" s="148" t="s">
        <v>11816</v>
      </c>
      <c r="G133" s="454">
        <v>719</v>
      </c>
      <c r="H133" s="455">
        <f t="shared" ref="H133:H139" si="2">G133*0.95</f>
        <v>683.05</v>
      </c>
      <c r="I133" s="457">
        <v>15</v>
      </c>
      <c r="J133" s="457">
        <v>24</v>
      </c>
      <c r="K133" s="457">
        <v>20</v>
      </c>
      <c r="L133" s="457">
        <v>10</v>
      </c>
      <c r="M133" s="457" t="s">
        <v>11817</v>
      </c>
      <c r="N133" s="457"/>
      <c r="O133" s="457"/>
      <c r="P133" s="457"/>
      <c r="Q133" s="457"/>
      <c r="R133" s="457"/>
      <c r="S133" s="457"/>
    </row>
    <row r="134" spans="1:19">
      <c r="A134" s="148" t="s">
        <v>11814</v>
      </c>
      <c r="B134" s="148" t="s">
        <v>11815</v>
      </c>
      <c r="C134" s="148"/>
      <c r="D134" s="148" t="s">
        <v>11627</v>
      </c>
      <c r="E134" s="148" t="s">
        <v>11573</v>
      </c>
      <c r="F134" s="148" t="s">
        <v>11816</v>
      </c>
      <c r="G134" s="454">
        <v>719</v>
      </c>
      <c r="H134" s="455">
        <f t="shared" si="2"/>
        <v>683.05</v>
      </c>
      <c r="I134" s="457">
        <v>15</v>
      </c>
      <c r="J134" s="457">
        <v>24</v>
      </c>
      <c r="K134" s="457">
        <v>20</v>
      </c>
      <c r="L134" s="457">
        <v>10</v>
      </c>
      <c r="M134" s="457" t="s">
        <v>11817</v>
      </c>
      <c r="N134" s="457"/>
      <c r="O134" s="457"/>
      <c r="P134" s="457"/>
      <c r="Q134" s="457"/>
      <c r="R134" s="457"/>
      <c r="S134" s="457"/>
    </row>
    <row r="135" spans="1:19">
      <c r="A135" s="148" t="s">
        <v>11818</v>
      </c>
      <c r="B135" s="148" t="s">
        <v>11819</v>
      </c>
      <c r="C135" s="148"/>
      <c r="D135" s="148" t="s">
        <v>11563</v>
      </c>
      <c r="E135" s="148" t="s">
        <v>11564</v>
      </c>
      <c r="F135" s="148"/>
      <c r="G135" s="454">
        <v>206</v>
      </c>
      <c r="H135" s="455">
        <f t="shared" si="2"/>
        <v>195.7</v>
      </c>
      <c r="I135" s="457">
        <v>20</v>
      </c>
      <c r="J135" s="457">
        <v>34</v>
      </c>
      <c r="K135" s="457">
        <v>22</v>
      </c>
      <c r="L135" s="457">
        <v>4</v>
      </c>
      <c r="M135" s="457" t="s">
        <v>11820</v>
      </c>
      <c r="N135" s="457" t="s">
        <v>11821</v>
      </c>
      <c r="O135" s="457" t="s">
        <v>11567</v>
      </c>
      <c r="P135" s="457" t="s">
        <v>11585</v>
      </c>
      <c r="Q135" s="457" t="s">
        <v>11741</v>
      </c>
      <c r="R135" s="457" t="s">
        <v>11822</v>
      </c>
      <c r="S135" s="457" t="s">
        <v>11571</v>
      </c>
    </row>
    <row r="136" spans="1:19">
      <c r="A136" s="148" t="s">
        <v>11823</v>
      </c>
      <c r="B136" s="148" t="s">
        <v>11819</v>
      </c>
      <c r="C136" s="148"/>
      <c r="D136" s="148" t="s">
        <v>11563</v>
      </c>
      <c r="E136" s="148" t="s">
        <v>11573</v>
      </c>
      <c r="F136" s="148"/>
      <c r="G136" s="454">
        <v>206</v>
      </c>
      <c r="H136" s="455">
        <f t="shared" si="2"/>
        <v>195.7</v>
      </c>
      <c r="I136" s="457">
        <v>20</v>
      </c>
      <c r="J136" s="457">
        <v>34</v>
      </c>
      <c r="K136" s="457">
        <v>22</v>
      </c>
      <c r="L136" s="457">
        <v>4</v>
      </c>
      <c r="M136" s="457" t="s">
        <v>11820</v>
      </c>
      <c r="N136" s="457" t="s">
        <v>11824</v>
      </c>
      <c r="O136" s="457" t="s">
        <v>11574</v>
      </c>
      <c r="P136" s="457" t="s">
        <v>11585</v>
      </c>
      <c r="Q136" s="457" t="s">
        <v>11741</v>
      </c>
      <c r="R136" s="457" t="s">
        <v>11822</v>
      </c>
      <c r="S136" s="457" t="s">
        <v>11571</v>
      </c>
    </row>
    <row r="137" spans="1:19">
      <c r="A137" s="148" t="s">
        <v>11825</v>
      </c>
      <c r="B137" s="148" t="s">
        <v>11819</v>
      </c>
      <c r="C137" s="148"/>
      <c r="D137" s="148" t="s">
        <v>11592</v>
      </c>
      <c r="E137" s="148" t="s">
        <v>11564</v>
      </c>
      <c r="F137" s="148"/>
      <c r="G137" s="454">
        <v>199</v>
      </c>
      <c r="H137" s="455">
        <f t="shared" si="2"/>
        <v>189.04999999999998</v>
      </c>
      <c r="I137" s="457">
        <v>20</v>
      </c>
      <c r="J137" s="457">
        <v>44</v>
      </c>
      <c r="K137" s="457">
        <v>22</v>
      </c>
      <c r="L137" s="457">
        <v>4</v>
      </c>
      <c r="M137" s="457" t="s">
        <v>11820</v>
      </c>
      <c r="N137" s="457" t="s">
        <v>11826</v>
      </c>
      <c r="O137" s="457" t="s">
        <v>11567</v>
      </c>
      <c r="P137" s="457" t="s">
        <v>11585</v>
      </c>
      <c r="Q137" s="457" t="s">
        <v>11741</v>
      </c>
      <c r="R137" s="457" t="s">
        <v>11822</v>
      </c>
      <c r="S137" s="457" t="s">
        <v>11571</v>
      </c>
    </row>
    <row r="138" spans="1:19">
      <c r="A138" s="148" t="s">
        <v>11827</v>
      </c>
      <c r="B138" s="148" t="s">
        <v>11819</v>
      </c>
      <c r="C138" s="148"/>
      <c r="D138" s="148" t="s">
        <v>11592</v>
      </c>
      <c r="E138" s="148" t="s">
        <v>11573</v>
      </c>
      <c r="F138" s="148"/>
      <c r="G138" s="454">
        <v>199</v>
      </c>
      <c r="H138" s="455">
        <f t="shared" si="2"/>
        <v>189.04999999999998</v>
      </c>
      <c r="I138" s="457">
        <v>20</v>
      </c>
      <c r="J138" s="457">
        <v>44</v>
      </c>
      <c r="K138" s="457">
        <v>22</v>
      </c>
      <c r="L138" s="457">
        <v>4</v>
      </c>
      <c r="M138" s="457" t="s">
        <v>11820</v>
      </c>
      <c r="N138" s="457" t="s">
        <v>11828</v>
      </c>
      <c r="O138" s="457" t="s">
        <v>11574</v>
      </c>
      <c r="P138" s="457" t="s">
        <v>11585</v>
      </c>
      <c r="Q138" s="457" t="s">
        <v>11741</v>
      </c>
      <c r="R138" s="457" t="s">
        <v>11822</v>
      </c>
      <c r="S138" s="457" t="s">
        <v>11571</v>
      </c>
    </row>
    <row r="139" spans="1:19">
      <c r="A139" s="148" t="s">
        <v>11829</v>
      </c>
      <c r="B139" s="148" t="s">
        <v>11830</v>
      </c>
      <c r="C139" s="148"/>
      <c r="D139" s="148" t="s">
        <v>11627</v>
      </c>
      <c r="E139" s="148" t="s">
        <v>11831</v>
      </c>
      <c r="F139" s="148" t="s">
        <v>11615</v>
      </c>
      <c r="G139" s="454">
        <v>124</v>
      </c>
      <c r="H139" s="455">
        <f t="shared" si="2"/>
        <v>117.8</v>
      </c>
      <c r="I139" s="457">
        <v>9</v>
      </c>
      <c r="J139" s="457">
        <v>8</v>
      </c>
      <c r="K139" s="457">
        <v>18</v>
      </c>
      <c r="L139" s="457">
        <v>17</v>
      </c>
      <c r="M139" s="457" t="s">
        <v>11832</v>
      </c>
      <c r="N139" s="457" t="s">
        <v>11833</v>
      </c>
      <c r="O139" s="457" t="s">
        <v>11567</v>
      </c>
      <c r="P139" s="457" t="s">
        <v>11834</v>
      </c>
      <c r="Q139" s="457" t="s">
        <v>11835</v>
      </c>
      <c r="R139" s="457" t="s">
        <v>11836</v>
      </c>
      <c r="S139" s="457" t="s">
        <v>11571</v>
      </c>
    </row>
    <row r="140" spans="1:19">
      <c r="G140" s="103"/>
      <c r="H140" s="455">
        <f t="shared" ref="H140:H141" si="3">G140*0.75</f>
        <v>0</v>
      </c>
    </row>
    <row r="141" spans="1:19">
      <c r="A141" s="466" t="s">
        <v>11837</v>
      </c>
      <c r="B141" s="466"/>
      <c r="C141" s="466"/>
      <c r="D141" s="148"/>
      <c r="E141" s="148"/>
      <c r="F141" s="148"/>
      <c r="G141" s="454"/>
      <c r="H141" s="455">
        <f t="shared" si="3"/>
        <v>0</v>
      </c>
      <c r="I141" s="457"/>
      <c r="J141" s="457"/>
      <c r="K141" s="457"/>
      <c r="L141" s="457"/>
      <c r="M141" s="457"/>
      <c r="N141" s="457"/>
      <c r="O141" s="457"/>
      <c r="P141" s="457"/>
      <c r="Q141" s="457"/>
      <c r="R141" s="457"/>
      <c r="S141" s="457"/>
    </row>
    <row r="142" spans="1:19">
      <c r="A142" s="467" t="s">
        <v>11838</v>
      </c>
      <c r="B142" s="467" t="s">
        <v>11839</v>
      </c>
      <c r="C142" s="467"/>
      <c r="D142" s="467" t="s">
        <v>11563</v>
      </c>
      <c r="E142" s="467" t="s">
        <v>11564</v>
      </c>
      <c r="F142" s="467"/>
      <c r="G142" s="454">
        <v>399</v>
      </c>
      <c r="H142" s="455">
        <f t="shared" ref="H142:H147" si="4">G142*0.95</f>
        <v>379.04999999999995</v>
      </c>
      <c r="I142" s="457"/>
      <c r="J142" s="457"/>
      <c r="K142" s="457"/>
      <c r="L142" s="457"/>
      <c r="M142" s="457" t="s">
        <v>11840</v>
      </c>
      <c r="N142" s="457" t="s">
        <v>11841</v>
      </c>
      <c r="O142" s="457" t="s">
        <v>11567</v>
      </c>
      <c r="P142" s="457" t="s">
        <v>11842</v>
      </c>
      <c r="Q142" s="457" t="s">
        <v>11843</v>
      </c>
      <c r="R142" s="457" t="s">
        <v>11844</v>
      </c>
      <c r="S142" s="457" t="s">
        <v>11571</v>
      </c>
    </row>
    <row r="143" spans="1:19">
      <c r="A143" s="467" t="s">
        <v>11845</v>
      </c>
      <c r="B143" s="467" t="s">
        <v>11839</v>
      </c>
      <c r="C143" s="467"/>
      <c r="D143" s="467" t="s">
        <v>11563</v>
      </c>
      <c r="E143" s="467" t="s">
        <v>11573</v>
      </c>
      <c r="F143" s="467"/>
      <c r="G143" s="454">
        <v>399</v>
      </c>
      <c r="H143" s="455">
        <f t="shared" si="4"/>
        <v>379.04999999999995</v>
      </c>
      <c r="I143" s="457"/>
      <c r="J143" s="457"/>
      <c r="K143" s="457"/>
      <c r="L143" s="457"/>
      <c r="M143" s="457" t="s">
        <v>11840</v>
      </c>
      <c r="N143" s="457" t="s">
        <v>11846</v>
      </c>
      <c r="O143" s="457" t="s">
        <v>11567</v>
      </c>
      <c r="P143" s="457" t="s">
        <v>11842</v>
      </c>
      <c r="Q143" s="457" t="s">
        <v>11843</v>
      </c>
      <c r="R143" s="457" t="s">
        <v>11844</v>
      </c>
      <c r="S143" s="457" t="s">
        <v>11571</v>
      </c>
    </row>
    <row r="144" spans="1:19">
      <c r="A144" s="467" t="s">
        <v>11847</v>
      </c>
      <c r="B144" s="467" t="s">
        <v>11848</v>
      </c>
      <c r="C144" s="467"/>
      <c r="D144" s="467" t="s">
        <v>11563</v>
      </c>
      <c r="E144" s="467" t="s">
        <v>11564</v>
      </c>
      <c r="F144" s="467"/>
      <c r="G144" s="454">
        <v>532</v>
      </c>
      <c r="H144" s="455">
        <f t="shared" si="4"/>
        <v>505.4</v>
      </c>
      <c r="I144" s="457"/>
      <c r="J144" s="457"/>
      <c r="K144" s="457"/>
      <c r="L144" s="457"/>
      <c r="M144" s="457" t="s">
        <v>11840</v>
      </c>
      <c r="N144" s="457" t="s">
        <v>11849</v>
      </c>
      <c r="O144" s="457" t="s">
        <v>11567</v>
      </c>
      <c r="P144" s="457" t="s">
        <v>11842</v>
      </c>
      <c r="Q144" s="457" t="s">
        <v>11850</v>
      </c>
      <c r="R144" s="457" t="s">
        <v>11844</v>
      </c>
      <c r="S144" s="457" t="s">
        <v>11571</v>
      </c>
    </row>
    <row r="145" spans="1:19">
      <c r="A145" s="467" t="s">
        <v>11851</v>
      </c>
      <c r="B145" s="467" t="s">
        <v>11848</v>
      </c>
      <c r="C145" s="467"/>
      <c r="D145" s="467" t="s">
        <v>11563</v>
      </c>
      <c r="E145" s="467" t="s">
        <v>11573</v>
      </c>
      <c r="F145" s="467"/>
      <c r="G145" s="454">
        <v>532</v>
      </c>
      <c r="H145" s="455">
        <f t="shared" si="4"/>
        <v>505.4</v>
      </c>
      <c r="I145" s="457"/>
      <c r="J145" s="457"/>
      <c r="K145" s="457"/>
      <c r="L145" s="457"/>
      <c r="M145" s="457" t="s">
        <v>11840</v>
      </c>
      <c r="N145" s="457" t="s">
        <v>11852</v>
      </c>
      <c r="O145" s="457" t="s">
        <v>11567</v>
      </c>
      <c r="P145" s="457" t="s">
        <v>11842</v>
      </c>
      <c r="Q145" s="457" t="s">
        <v>11850</v>
      </c>
      <c r="R145" s="457" t="s">
        <v>11844</v>
      </c>
      <c r="S145" s="457" t="s">
        <v>11571</v>
      </c>
    </row>
    <row r="146" spans="1:19">
      <c r="A146" s="467" t="s">
        <v>11853</v>
      </c>
      <c r="B146" s="467" t="s">
        <v>11854</v>
      </c>
      <c r="C146" s="467"/>
      <c r="D146" s="467" t="s">
        <v>11563</v>
      </c>
      <c r="E146" s="467" t="s">
        <v>11564</v>
      </c>
      <c r="F146" s="467"/>
      <c r="G146" s="454">
        <v>665</v>
      </c>
      <c r="H146" s="455">
        <f t="shared" si="4"/>
        <v>631.75</v>
      </c>
      <c r="I146" s="457"/>
      <c r="J146" s="457"/>
      <c r="K146" s="457"/>
      <c r="L146" s="457"/>
      <c r="M146" s="457" t="s">
        <v>11840</v>
      </c>
      <c r="N146" s="457" t="s">
        <v>11855</v>
      </c>
      <c r="O146" s="457" t="s">
        <v>11567</v>
      </c>
      <c r="P146" s="457" t="s">
        <v>11842</v>
      </c>
      <c r="Q146" s="457" t="s">
        <v>11856</v>
      </c>
      <c r="R146" s="457" t="s">
        <v>11844</v>
      </c>
      <c r="S146" s="457" t="s">
        <v>11571</v>
      </c>
    </row>
    <row r="147" spans="1:19">
      <c r="A147" s="467" t="s">
        <v>11857</v>
      </c>
      <c r="B147" s="467" t="s">
        <v>11854</v>
      </c>
      <c r="C147" s="467"/>
      <c r="D147" s="467" t="s">
        <v>11563</v>
      </c>
      <c r="E147" s="467" t="s">
        <v>11573</v>
      </c>
      <c r="F147" s="467"/>
      <c r="G147" s="454">
        <v>665</v>
      </c>
      <c r="H147" s="455">
        <f t="shared" si="4"/>
        <v>631.75</v>
      </c>
      <c r="I147" s="457"/>
      <c r="J147" s="457"/>
      <c r="K147" s="457"/>
      <c r="L147" s="457"/>
      <c r="M147" s="457" t="s">
        <v>11840</v>
      </c>
      <c r="N147" s="457" t="s">
        <v>11858</v>
      </c>
      <c r="O147" s="457" t="s">
        <v>11567</v>
      </c>
      <c r="P147" s="457" t="s">
        <v>11842</v>
      </c>
      <c r="Q147" s="457" t="s">
        <v>11856</v>
      </c>
      <c r="R147" s="457" t="s">
        <v>11844</v>
      </c>
      <c r="S147" s="457" t="s">
        <v>11571</v>
      </c>
    </row>
  </sheetData>
  <autoFilter ref="A9:T139" xr:uid="{00000000-0009-0000-0000-000000000000}"/>
  <mergeCells count="1">
    <mergeCell ref="A6:F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262A7-8820-4716-982C-98F9A4F22A1C}">
  <sheetPr>
    <tabColor theme="4"/>
  </sheetPr>
  <dimension ref="A9:F312"/>
  <sheetViews>
    <sheetView workbookViewId="0">
      <selection activeCell="A9" sqref="A9:F9"/>
    </sheetView>
  </sheetViews>
  <sheetFormatPr defaultRowHeight="15"/>
  <cols>
    <col min="1" max="1" width="21.42578125" bestFit="1" customWidth="1"/>
    <col min="2" max="2" width="18.140625" bestFit="1" customWidth="1"/>
    <col min="3" max="3" width="6.5703125" bestFit="1" customWidth="1"/>
    <col min="4" max="4" width="12.85546875" bestFit="1" customWidth="1"/>
    <col min="5" max="5" width="16.7109375" style="114" bestFit="1" customWidth="1"/>
    <col min="6" max="6" width="13.5703125" bestFit="1" customWidth="1"/>
  </cols>
  <sheetData>
    <row r="9" spans="1:6">
      <c r="A9" s="504"/>
      <c r="B9" s="504"/>
      <c r="C9" s="504"/>
      <c r="D9" s="504"/>
      <c r="E9" s="504"/>
      <c r="F9" s="504"/>
    </row>
    <row r="10" spans="1:6" ht="15.75" thickBot="1">
      <c r="A10" s="108" t="s">
        <v>11500</v>
      </c>
      <c r="F10" s="114"/>
    </row>
    <row r="11" spans="1:6" ht="16.5" thickBot="1">
      <c r="A11" s="375" t="s">
        <v>11237</v>
      </c>
      <c r="B11" s="376" t="s">
        <v>11238</v>
      </c>
      <c r="C11" s="377" t="s">
        <v>11239</v>
      </c>
      <c r="D11" s="378" t="s">
        <v>9890</v>
      </c>
      <c r="E11" s="443" t="s">
        <v>11234</v>
      </c>
      <c r="F11" s="443" t="s">
        <v>11501</v>
      </c>
    </row>
    <row r="12" spans="1:6" ht="15.75">
      <c r="A12" s="379" t="s">
        <v>11241</v>
      </c>
      <c r="B12" s="380"/>
      <c r="C12" s="381"/>
      <c r="D12" s="382"/>
      <c r="E12" s="383"/>
      <c r="F12" s="384"/>
    </row>
    <row r="13" spans="1:6" ht="15.75">
      <c r="A13" s="385" t="s">
        <v>11243</v>
      </c>
      <c r="B13" s="380" t="s">
        <v>11244</v>
      </c>
      <c r="C13" s="386">
        <v>90</v>
      </c>
      <c r="D13" s="387">
        <v>639.22</v>
      </c>
      <c r="E13" s="383">
        <v>0.05</v>
      </c>
      <c r="F13" s="388">
        <f>D13*0.95</f>
        <v>607.25900000000001</v>
      </c>
    </row>
    <row r="14" spans="1:6" ht="15.75">
      <c r="A14" s="385" t="s">
        <v>11246</v>
      </c>
      <c r="B14" s="380" t="s">
        <v>11247</v>
      </c>
      <c r="C14" s="386">
        <v>125</v>
      </c>
      <c r="D14" s="387">
        <v>788.82</v>
      </c>
      <c r="E14" s="383">
        <v>0.05</v>
      </c>
      <c r="F14" s="388">
        <f t="shared" ref="F14:F80" si="0">D14*0.95</f>
        <v>749.37900000000002</v>
      </c>
    </row>
    <row r="15" spans="1:6" ht="15.75">
      <c r="A15" s="379" t="s">
        <v>11249</v>
      </c>
      <c r="B15" s="380"/>
      <c r="C15" s="386"/>
      <c r="D15" s="387"/>
      <c r="E15" s="389"/>
      <c r="F15" s="388"/>
    </row>
    <row r="16" spans="1:6" ht="15.75">
      <c r="A16" s="385" t="s">
        <v>11243</v>
      </c>
      <c r="B16" s="380" t="s">
        <v>11250</v>
      </c>
      <c r="C16" s="386">
        <v>170</v>
      </c>
      <c r="D16" s="387">
        <v>1781</v>
      </c>
      <c r="E16" s="383">
        <v>0.05</v>
      </c>
      <c r="F16" s="388">
        <f t="shared" si="0"/>
        <v>1691.9499999999998</v>
      </c>
    </row>
    <row r="17" spans="1:6" ht="15.75">
      <c r="A17" s="385" t="s">
        <v>11246</v>
      </c>
      <c r="B17" s="380" t="s">
        <v>11252</v>
      </c>
      <c r="C17" s="386">
        <v>190</v>
      </c>
      <c r="D17" s="387">
        <v>2171</v>
      </c>
      <c r="E17" s="383">
        <v>0.05</v>
      </c>
      <c r="F17" s="388">
        <f t="shared" si="0"/>
        <v>2062.4499999999998</v>
      </c>
    </row>
    <row r="18" spans="1:6" ht="15.75">
      <c r="A18" s="385" t="s">
        <v>11254</v>
      </c>
      <c r="B18" s="380" t="s">
        <v>11255</v>
      </c>
      <c r="C18" s="386">
        <v>210</v>
      </c>
      <c r="D18" s="387">
        <v>2818</v>
      </c>
      <c r="E18" s="383">
        <v>0.05</v>
      </c>
      <c r="F18" s="388">
        <f t="shared" si="0"/>
        <v>2677.1</v>
      </c>
    </row>
    <row r="19" spans="1:6" ht="15.75">
      <c r="A19" s="379" t="s">
        <v>11257</v>
      </c>
      <c r="B19" s="380"/>
      <c r="C19" s="386"/>
      <c r="D19" s="387"/>
      <c r="E19" s="389"/>
      <c r="F19" s="388"/>
    </row>
    <row r="20" spans="1:6" ht="15.75">
      <c r="A20" s="385" t="s">
        <v>11243</v>
      </c>
      <c r="B20" s="380" t="s">
        <v>11259</v>
      </c>
      <c r="C20" s="386">
        <v>105</v>
      </c>
      <c r="D20" s="387">
        <v>505.94</v>
      </c>
      <c r="E20" s="383">
        <v>0.05</v>
      </c>
      <c r="F20" s="388">
        <f t="shared" si="0"/>
        <v>480.64299999999997</v>
      </c>
    </row>
    <row r="21" spans="1:6" ht="15.75">
      <c r="A21" s="385" t="s">
        <v>11246</v>
      </c>
      <c r="B21" s="380" t="s">
        <v>11261</v>
      </c>
      <c r="C21" s="386">
        <v>160</v>
      </c>
      <c r="D21" s="387">
        <v>773.87</v>
      </c>
      <c r="E21" s="383">
        <v>0.05</v>
      </c>
      <c r="F21" s="388">
        <f t="shared" si="0"/>
        <v>735.17649999999992</v>
      </c>
    </row>
    <row r="22" spans="1:6" ht="15.75">
      <c r="A22" s="385" t="s">
        <v>11254</v>
      </c>
      <c r="B22" s="380" t="s">
        <v>11263</v>
      </c>
      <c r="C22" s="386">
        <v>210</v>
      </c>
      <c r="D22" s="387">
        <v>954.75</v>
      </c>
      <c r="E22" s="383">
        <v>0.05</v>
      </c>
      <c r="F22" s="388">
        <f t="shared" si="0"/>
        <v>907.01249999999993</v>
      </c>
    </row>
    <row r="23" spans="1:6" ht="15.75">
      <c r="A23" s="379" t="s">
        <v>11265</v>
      </c>
      <c r="B23" s="380"/>
      <c r="C23" s="386"/>
      <c r="D23" s="387"/>
      <c r="E23" s="389"/>
      <c r="F23" s="388"/>
    </row>
    <row r="24" spans="1:6" ht="15.75">
      <c r="A24" s="385" t="s">
        <v>11243</v>
      </c>
      <c r="B24" s="380" t="s">
        <v>11267</v>
      </c>
      <c r="C24" s="386">
        <v>110</v>
      </c>
      <c r="D24" s="387">
        <v>530.41999999999996</v>
      </c>
      <c r="E24" s="383">
        <v>0.05</v>
      </c>
      <c r="F24" s="388">
        <f t="shared" si="0"/>
        <v>503.89899999999994</v>
      </c>
    </row>
    <row r="25" spans="1:6" ht="15.75">
      <c r="A25" s="385" t="s">
        <v>11246</v>
      </c>
      <c r="B25" s="380" t="s">
        <v>11268</v>
      </c>
      <c r="C25" s="386">
        <v>160</v>
      </c>
      <c r="D25" s="387">
        <v>803.79</v>
      </c>
      <c r="E25" s="383">
        <v>0.05</v>
      </c>
      <c r="F25" s="388">
        <f t="shared" si="0"/>
        <v>763.6004999999999</v>
      </c>
    </row>
    <row r="26" spans="1:6" ht="15.75">
      <c r="A26" s="385" t="s">
        <v>11254</v>
      </c>
      <c r="B26" s="380" t="s">
        <v>11270</v>
      </c>
      <c r="C26" s="386">
        <v>215</v>
      </c>
      <c r="D26" s="387">
        <v>953.4</v>
      </c>
      <c r="E26" s="383">
        <v>0.05</v>
      </c>
      <c r="F26" s="388">
        <f t="shared" si="0"/>
        <v>905.7299999999999</v>
      </c>
    </row>
    <row r="27" spans="1:6" ht="15.75">
      <c r="A27" s="379" t="s">
        <v>11272</v>
      </c>
      <c r="B27" s="380"/>
      <c r="C27" s="386"/>
      <c r="D27" s="387"/>
      <c r="E27" s="389"/>
      <c r="F27" s="388"/>
    </row>
    <row r="28" spans="1:6" ht="15.75">
      <c r="A28" s="385" t="s">
        <v>11243</v>
      </c>
      <c r="B28" s="380" t="s">
        <v>11274</v>
      </c>
      <c r="C28" s="386">
        <v>110</v>
      </c>
      <c r="D28" s="387">
        <v>879.95</v>
      </c>
      <c r="E28" s="383">
        <v>0.05</v>
      </c>
      <c r="F28" s="388">
        <f t="shared" si="0"/>
        <v>835.95249999999999</v>
      </c>
    </row>
    <row r="29" spans="1:6" ht="15.75">
      <c r="A29" s="385" t="s">
        <v>11246</v>
      </c>
      <c r="B29" s="380" t="s">
        <v>11275</v>
      </c>
      <c r="C29" s="386">
        <v>160</v>
      </c>
      <c r="D29" s="387">
        <v>1088.03</v>
      </c>
      <c r="E29" s="383">
        <v>0.05</v>
      </c>
      <c r="F29" s="388">
        <f t="shared" si="0"/>
        <v>1033.6285</v>
      </c>
    </row>
    <row r="30" spans="1:6" ht="15.75">
      <c r="A30" s="385" t="s">
        <v>11254</v>
      </c>
      <c r="B30" s="380" t="s">
        <v>11277</v>
      </c>
      <c r="C30" s="386">
        <v>210</v>
      </c>
      <c r="D30" s="387">
        <v>1312.45</v>
      </c>
      <c r="E30" s="383">
        <v>0.05</v>
      </c>
      <c r="F30" s="388">
        <f t="shared" si="0"/>
        <v>1246.8274999999999</v>
      </c>
    </row>
    <row r="31" spans="1:6" ht="15.75">
      <c r="A31" s="379" t="s">
        <v>11279</v>
      </c>
      <c r="B31" s="390"/>
      <c r="C31" s="391"/>
      <c r="D31" s="387"/>
      <c r="E31" s="389"/>
      <c r="F31" s="388"/>
    </row>
    <row r="32" spans="1:6" ht="15.75">
      <c r="A32" s="385" t="s">
        <v>11243</v>
      </c>
      <c r="B32" s="380" t="s">
        <v>11281</v>
      </c>
      <c r="C32" s="386">
        <v>66</v>
      </c>
      <c r="D32" s="387">
        <v>680.02</v>
      </c>
      <c r="E32" s="383">
        <v>0.05</v>
      </c>
      <c r="F32" s="388">
        <f t="shared" si="0"/>
        <v>646.01900000000001</v>
      </c>
    </row>
    <row r="33" spans="1:6" ht="15.75">
      <c r="A33" s="385" t="s">
        <v>11246</v>
      </c>
      <c r="B33" s="380" t="s">
        <v>11284</v>
      </c>
      <c r="C33" s="386">
        <v>100</v>
      </c>
      <c r="D33" s="387">
        <v>803.79</v>
      </c>
      <c r="E33" s="383">
        <v>0.05</v>
      </c>
      <c r="F33" s="388">
        <f t="shared" si="0"/>
        <v>763.6004999999999</v>
      </c>
    </row>
    <row r="34" spans="1:6" ht="15.75">
      <c r="A34" s="385" t="s">
        <v>11254</v>
      </c>
      <c r="B34" s="380" t="s">
        <v>11286</v>
      </c>
      <c r="C34" s="386">
        <v>135</v>
      </c>
      <c r="D34" s="387">
        <v>1037.72</v>
      </c>
      <c r="E34" s="383">
        <v>0.05</v>
      </c>
      <c r="F34" s="388">
        <f t="shared" si="0"/>
        <v>985.83399999999995</v>
      </c>
    </row>
    <row r="35" spans="1:6" ht="15.75">
      <c r="A35" s="379" t="s">
        <v>11288</v>
      </c>
      <c r="B35" s="390"/>
      <c r="C35" s="391"/>
      <c r="D35" s="387"/>
      <c r="E35" s="389"/>
      <c r="F35" s="388"/>
    </row>
    <row r="36" spans="1:6" ht="15.75">
      <c r="A36" s="385" t="s">
        <v>11243</v>
      </c>
      <c r="B36" s="380" t="s">
        <v>11290</v>
      </c>
      <c r="C36" s="386">
        <v>125</v>
      </c>
      <c r="D36" s="387">
        <v>1926</v>
      </c>
      <c r="E36" s="383">
        <v>0.05</v>
      </c>
      <c r="F36" s="388">
        <f t="shared" si="0"/>
        <v>1829.6999999999998</v>
      </c>
    </row>
    <row r="37" spans="1:6" ht="15.75">
      <c r="A37" s="385" t="s">
        <v>11246</v>
      </c>
      <c r="B37" s="380" t="s">
        <v>11292</v>
      </c>
      <c r="C37" s="386">
        <v>160</v>
      </c>
      <c r="D37" s="387">
        <v>2255</v>
      </c>
      <c r="E37" s="383">
        <v>0.05</v>
      </c>
      <c r="F37" s="388">
        <f t="shared" si="0"/>
        <v>2142.25</v>
      </c>
    </row>
    <row r="38" spans="1:6" ht="15.75">
      <c r="A38" s="379" t="s">
        <v>11294</v>
      </c>
      <c r="B38" s="380"/>
      <c r="C38" s="386"/>
      <c r="D38" s="387"/>
      <c r="E38" s="389"/>
      <c r="F38" s="388"/>
    </row>
    <row r="39" spans="1:6" ht="15.75">
      <c r="A39" s="385" t="s">
        <v>11243</v>
      </c>
      <c r="B39" s="380" t="s">
        <v>11296</v>
      </c>
      <c r="C39" s="386">
        <v>100</v>
      </c>
      <c r="D39" s="387">
        <v>1028.19</v>
      </c>
      <c r="E39" s="383">
        <v>0.05</v>
      </c>
      <c r="F39" s="388">
        <f t="shared" si="0"/>
        <v>976.78049999999996</v>
      </c>
    </row>
    <row r="40" spans="1:6" ht="15.75">
      <c r="A40" s="385" t="s">
        <v>11298</v>
      </c>
      <c r="B40" s="380" t="s">
        <v>11299</v>
      </c>
      <c r="C40" s="386">
        <v>120</v>
      </c>
      <c r="D40" s="387">
        <v>1169.6400000000001</v>
      </c>
      <c r="E40" s="383">
        <v>0.05</v>
      </c>
      <c r="F40" s="388">
        <f t="shared" si="0"/>
        <v>1111.1580000000001</v>
      </c>
    </row>
    <row r="41" spans="1:6" ht="15.75">
      <c r="A41" s="385" t="s">
        <v>11246</v>
      </c>
      <c r="B41" s="380" t="s">
        <v>11301</v>
      </c>
      <c r="C41" s="386">
        <v>140</v>
      </c>
      <c r="D41" s="387">
        <v>1218.5999999999999</v>
      </c>
      <c r="E41" s="383">
        <v>0.05</v>
      </c>
      <c r="F41" s="388">
        <f t="shared" si="0"/>
        <v>1157.6699999999998</v>
      </c>
    </row>
    <row r="42" spans="1:6" ht="15.75">
      <c r="A42" s="385" t="s">
        <v>11254</v>
      </c>
      <c r="B42" s="380" t="s">
        <v>11303</v>
      </c>
      <c r="C42" s="386">
        <v>190</v>
      </c>
      <c r="D42" s="387">
        <v>1486.53</v>
      </c>
      <c r="E42" s="383">
        <v>0.05</v>
      </c>
      <c r="F42" s="388">
        <f t="shared" si="0"/>
        <v>1412.2034999999998</v>
      </c>
    </row>
    <row r="43" spans="1:6" ht="15.75">
      <c r="A43" s="379" t="s">
        <v>11305</v>
      </c>
      <c r="B43" s="380"/>
      <c r="C43" s="386"/>
      <c r="D43" s="387"/>
      <c r="E43" s="389"/>
      <c r="F43" s="388"/>
    </row>
    <row r="44" spans="1:6" ht="15.75">
      <c r="A44" s="385" t="s">
        <v>11243</v>
      </c>
      <c r="B44" s="380" t="s">
        <v>11307</v>
      </c>
      <c r="C44" s="386">
        <v>70</v>
      </c>
      <c r="D44" s="387">
        <v>714.03</v>
      </c>
      <c r="E44" s="383">
        <v>0.05</v>
      </c>
      <c r="F44" s="388">
        <f t="shared" si="0"/>
        <v>678.32849999999996</v>
      </c>
    </row>
    <row r="45" spans="1:6" ht="15.75">
      <c r="A45" s="385" t="s">
        <v>11298</v>
      </c>
      <c r="B45" s="380" t="s">
        <v>11309</v>
      </c>
      <c r="C45" s="386">
        <v>80</v>
      </c>
      <c r="D45" s="387">
        <v>796.98</v>
      </c>
      <c r="E45" s="383">
        <v>0.05</v>
      </c>
      <c r="F45" s="388">
        <f t="shared" si="0"/>
        <v>757.13099999999997</v>
      </c>
    </row>
    <row r="46" spans="1:6" ht="15.75">
      <c r="A46" s="385" t="s">
        <v>11246</v>
      </c>
      <c r="B46" s="380" t="s">
        <v>11311</v>
      </c>
      <c r="C46" s="386">
        <v>90</v>
      </c>
      <c r="D46" s="387">
        <v>813.31</v>
      </c>
      <c r="E46" s="383">
        <v>0.05</v>
      </c>
      <c r="F46" s="388">
        <f t="shared" si="0"/>
        <v>772.64449999999988</v>
      </c>
    </row>
    <row r="47" spans="1:6" ht="15.75">
      <c r="A47" s="385" t="s">
        <v>11254</v>
      </c>
      <c r="B47" s="380" t="s">
        <v>11313</v>
      </c>
      <c r="C47" s="386">
        <v>120</v>
      </c>
      <c r="D47" s="387">
        <v>1096.19</v>
      </c>
      <c r="E47" s="383">
        <v>0.05</v>
      </c>
      <c r="F47" s="388">
        <f t="shared" si="0"/>
        <v>1041.3805</v>
      </c>
    </row>
    <row r="48" spans="1:6" ht="15.75">
      <c r="A48" s="379" t="s">
        <v>11315</v>
      </c>
      <c r="B48" s="380"/>
      <c r="C48" s="386"/>
      <c r="D48" s="387"/>
      <c r="E48" s="389"/>
      <c r="F48" s="388"/>
    </row>
    <row r="49" spans="1:6" ht="15.75">
      <c r="A49" s="385" t="s">
        <v>11243</v>
      </c>
      <c r="B49" s="380" t="s">
        <v>11318</v>
      </c>
      <c r="C49" s="386">
        <v>115</v>
      </c>
      <c r="D49" s="387">
        <v>1113</v>
      </c>
      <c r="E49" s="383">
        <v>0.05</v>
      </c>
      <c r="F49" s="388">
        <f t="shared" si="0"/>
        <v>1057.3499999999999</v>
      </c>
    </row>
    <row r="50" spans="1:6" ht="15.75">
      <c r="A50" s="385" t="s">
        <v>11246</v>
      </c>
      <c r="B50" s="380" t="s">
        <v>11320</v>
      </c>
      <c r="C50" s="386">
        <v>125</v>
      </c>
      <c r="D50" s="387">
        <v>1298</v>
      </c>
      <c r="E50" s="383">
        <v>0.05</v>
      </c>
      <c r="F50" s="388">
        <f t="shared" si="0"/>
        <v>1233.0999999999999</v>
      </c>
    </row>
    <row r="51" spans="1:6" ht="15.75">
      <c r="A51" s="385" t="s">
        <v>11254</v>
      </c>
      <c r="B51" s="380" t="s">
        <v>11322</v>
      </c>
      <c r="C51" s="386">
        <v>145</v>
      </c>
      <c r="D51" s="387">
        <v>1480</v>
      </c>
      <c r="E51" s="383">
        <v>0.05</v>
      </c>
      <c r="F51" s="388">
        <f t="shared" si="0"/>
        <v>1406</v>
      </c>
    </row>
    <row r="52" spans="1:6" ht="15.75">
      <c r="A52" s="379" t="s">
        <v>11325</v>
      </c>
      <c r="B52" s="390"/>
      <c r="C52" s="391"/>
      <c r="D52" s="387"/>
      <c r="E52" s="389"/>
      <c r="F52" s="388"/>
    </row>
    <row r="53" spans="1:6" ht="15.75">
      <c r="A53" s="385" t="s">
        <v>11243</v>
      </c>
      <c r="B53" s="380" t="s">
        <v>11327</v>
      </c>
      <c r="C53" s="386">
        <v>140</v>
      </c>
      <c r="D53" s="387">
        <v>987.39</v>
      </c>
      <c r="E53" s="383">
        <v>0.05</v>
      </c>
      <c r="F53" s="388">
        <f t="shared" si="0"/>
        <v>938.02049999999997</v>
      </c>
    </row>
    <row r="54" spans="1:6" ht="15.75">
      <c r="A54" s="385" t="s">
        <v>11246</v>
      </c>
      <c r="B54" s="380" t="s">
        <v>11329</v>
      </c>
      <c r="C54" s="386">
        <v>190</v>
      </c>
      <c r="D54" s="387">
        <v>1187.32</v>
      </c>
      <c r="E54" s="383">
        <v>0.05</v>
      </c>
      <c r="F54" s="388">
        <f t="shared" si="0"/>
        <v>1127.954</v>
      </c>
    </row>
    <row r="55" spans="1:6" ht="15.75">
      <c r="A55" s="385" t="s">
        <v>11254</v>
      </c>
      <c r="B55" s="380" t="s">
        <v>11331</v>
      </c>
      <c r="C55" s="386">
        <v>240</v>
      </c>
      <c r="D55" s="387">
        <v>1428.04</v>
      </c>
      <c r="E55" s="383">
        <v>0.05</v>
      </c>
      <c r="F55" s="388">
        <f t="shared" si="0"/>
        <v>1356.6379999999999</v>
      </c>
    </row>
    <row r="56" spans="1:6" ht="15.75">
      <c r="A56" s="392" t="s">
        <v>11333</v>
      </c>
      <c r="B56" s="390"/>
      <c r="C56" s="391"/>
      <c r="D56" s="387"/>
      <c r="E56" s="389"/>
      <c r="F56" s="388"/>
    </row>
    <row r="57" spans="1:6" ht="15.75">
      <c r="A57" s="385" t="s">
        <v>11243</v>
      </c>
      <c r="B57" s="380" t="s">
        <v>11336</v>
      </c>
      <c r="C57" s="386">
        <v>105</v>
      </c>
      <c r="D57" s="387">
        <v>548.1</v>
      </c>
      <c r="E57" s="383">
        <v>0.05</v>
      </c>
      <c r="F57" s="388">
        <f t="shared" si="0"/>
        <v>520.69500000000005</v>
      </c>
    </row>
    <row r="58" spans="1:6" ht="15.75">
      <c r="A58" s="385" t="s">
        <v>11246</v>
      </c>
      <c r="B58" s="380" t="s">
        <v>11338</v>
      </c>
      <c r="C58" s="386">
        <v>130</v>
      </c>
      <c r="D58" s="387">
        <v>704.5</v>
      </c>
      <c r="E58" s="383">
        <v>0.05</v>
      </c>
      <c r="F58" s="388">
        <f t="shared" si="0"/>
        <v>669.27499999999998</v>
      </c>
    </row>
    <row r="59" spans="1:6" ht="15.75">
      <c r="A59" s="385" t="s">
        <v>11254</v>
      </c>
      <c r="B59" s="380" t="s">
        <v>11340</v>
      </c>
      <c r="C59" s="386">
        <v>165</v>
      </c>
      <c r="D59" s="387">
        <v>871.79</v>
      </c>
      <c r="E59" s="383">
        <v>0.05</v>
      </c>
      <c r="F59" s="388">
        <f t="shared" si="0"/>
        <v>828.20049999999992</v>
      </c>
    </row>
    <row r="60" spans="1:6" ht="15.75">
      <c r="A60" s="393" t="s">
        <v>11314</v>
      </c>
      <c r="B60" s="390"/>
      <c r="C60" s="391"/>
      <c r="D60" s="387"/>
      <c r="E60" s="389"/>
      <c r="F60" s="388"/>
    </row>
    <row r="61" spans="1:6" ht="15.75">
      <c r="A61" s="385" t="s">
        <v>11243</v>
      </c>
      <c r="B61" s="380" t="s">
        <v>11343</v>
      </c>
      <c r="C61" s="386">
        <v>158</v>
      </c>
      <c r="D61" s="387">
        <v>1660.62</v>
      </c>
      <c r="E61" s="383">
        <v>0.05</v>
      </c>
      <c r="F61" s="388">
        <f t="shared" si="0"/>
        <v>1577.5889999999997</v>
      </c>
    </row>
    <row r="62" spans="1:6" ht="15.75">
      <c r="A62" s="385" t="s">
        <v>11246</v>
      </c>
      <c r="B62" s="380" t="s">
        <v>11346</v>
      </c>
      <c r="C62" s="386">
        <v>194</v>
      </c>
      <c r="D62" s="387">
        <v>1992.47</v>
      </c>
      <c r="E62" s="383">
        <v>0.05</v>
      </c>
      <c r="F62" s="388">
        <f t="shared" si="0"/>
        <v>1892.8464999999999</v>
      </c>
    </row>
    <row r="63" spans="1:6" ht="15.75">
      <c r="A63" s="385" t="s">
        <v>11349</v>
      </c>
      <c r="B63" s="380" t="s">
        <v>11350</v>
      </c>
      <c r="C63" s="386">
        <v>98</v>
      </c>
      <c r="D63" s="387">
        <v>1244.44</v>
      </c>
      <c r="E63" s="383">
        <v>0.05</v>
      </c>
      <c r="F63" s="388">
        <f t="shared" si="0"/>
        <v>1182.2180000000001</v>
      </c>
    </row>
    <row r="64" spans="1:6" ht="15.75">
      <c r="A64" s="393" t="s">
        <v>11352</v>
      </c>
      <c r="B64" s="390"/>
      <c r="C64" s="391"/>
      <c r="D64" s="394"/>
      <c r="E64" s="389"/>
      <c r="F64" s="388"/>
    </row>
    <row r="65" spans="1:6" ht="15.75">
      <c r="A65" s="385" t="s">
        <v>11243</v>
      </c>
      <c r="B65" s="380" t="s">
        <v>11354</v>
      </c>
      <c r="C65" s="386">
        <v>75</v>
      </c>
      <c r="D65" s="387">
        <v>813.31</v>
      </c>
      <c r="E65" s="383">
        <v>0.05</v>
      </c>
      <c r="F65" s="388">
        <f t="shared" si="0"/>
        <v>772.64449999999988</v>
      </c>
    </row>
    <row r="66" spans="1:6" ht="15.75">
      <c r="A66" s="385" t="s">
        <v>11246</v>
      </c>
      <c r="B66" s="380" t="s">
        <v>11356</v>
      </c>
      <c r="C66" s="386">
        <v>115</v>
      </c>
      <c r="D66" s="387">
        <v>1162.8399999999999</v>
      </c>
      <c r="E66" s="383">
        <v>0.05</v>
      </c>
      <c r="F66" s="388">
        <f t="shared" si="0"/>
        <v>1104.6979999999999</v>
      </c>
    </row>
    <row r="67" spans="1:6" ht="15.75">
      <c r="A67" s="385" t="s">
        <v>11254</v>
      </c>
      <c r="B67" s="380" t="s">
        <v>11358</v>
      </c>
      <c r="C67" s="386">
        <v>140</v>
      </c>
      <c r="D67" s="387">
        <v>1387.24</v>
      </c>
      <c r="E67" s="383">
        <v>0.05</v>
      </c>
      <c r="F67" s="388">
        <f t="shared" si="0"/>
        <v>1317.8779999999999</v>
      </c>
    </row>
    <row r="68" spans="1:6" ht="15.75">
      <c r="A68" s="393" t="s">
        <v>11502</v>
      </c>
      <c r="B68" s="380"/>
      <c r="C68" s="386"/>
      <c r="D68" s="387"/>
      <c r="E68" s="389"/>
      <c r="F68" s="388"/>
    </row>
    <row r="69" spans="1:6" ht="15.75">
      <c r="A69" s="385" t="s">
        <v>11243</v>
      </c>
      <c r="B69" s="380" t="s">
        <v>11361</v>
      </c>
      <c r="C69" s="386">
        <v>218</v>
      </c>
      <c r="D69" s="387">
        <v>2048</v>
      </c>
      <c r="E69" s="383">
        <v>0.05</v>
      </c>
      <c r="F69" s="388">
        <f t="shared" si="0"/>
        <v>1945.6</v>
      </c>
    </row>
    <row r="70" spans="1:6" ht="16.5" thickBot="1">
      <c r="A70" s="385" t="s">
        <v>11246</v>
      </c>
      <c r="B70" s="380" t="s">
        <v>11363</v>
      </c>
      <c r="C70" s="386">
        <v>248</v>
      </c>
      <c r="D70" s="395">
        <v>2198</v>
      </c>
      <c r="E70" s="396">
        <v>0.05</v>
      </c>
      <c r="F70" s="397">
        <f t="shared" si="0"/>
        <v>2088.1</v>
      </c>
    </row>
    <row r="71" spans="1:6" ht="16.5" thickBot="1">
      <c r="A71" s="375" t="s">
        <v>11237</v>
      </c>
      <c r="B71" s="376" t="s">
        <v>11238</v>
      </c>
      <c r="C71" s="377" t="s">
        <v>11239</v>
      </c>
      <c r="D71" s="378" t="s">
        <v>9890</v>
      </c>
      <c r="E71" s="443" t="s">
        <v>11234</v>
      </c>
      <c r="F71" s="443" t="s">
        <v>11501</v>
      </c>
    </row>
    <row r="72" spans="1:6" ht="15.75">
      <c r="A72" s="398" t="s">
        <v>11242</v>
      </c>
      <c r="B72" s="390"/>
      <c r="C72" s="399"/>
      <c r="D72" s="382"/>
      <c r="E72" s="400"/>
      <c r="F72" s="401"/>
    </row>
    <row r="73" spans="1:6" ht="15.75">
      <c r="A73" s="402" t="s">
        <v>11243</v>
      </c>
      <c r="B73" s="390" t="s">
        <v>11245</v>
      </c>
      <c r="C73" s="419"/>
      <c r="D73" s="387">
        <v>483.36</v>
      </c>
      <c r="E73" s="383">
        <v>0.05</v>
      </c>
      <c r="F73" s="388">
        <f t="shared" ref="F73:F74" si="1">D73*0.95</f>
        <v>459.19200000000001</v>
      </c>
    </row>
    <row r="74" spans="1:6" ht="15.75">
      <c r="A74" s="402" t="s">
        <v>11246</v>
      </c>
      <c r="B74" s="390" t="s">
        <v>11248</v>
      </c>
      <c r="C74" s="419"/>
      <c r="D74" s="387">
        <v>619.54</v>
      </c>
      <c r="E74" s="383">
        <v>0.05</v>
      </c>
      <c r="F74" s="388">
        <f t="shared" si="1"/>
        <v>588.56299999999999</v>
      </c>
    </row>
    <row r="75" spans="1:6" ht="15.75">
      <c r="A75" s="398" t="s">
        <v>11251</v>
      </c>
      <c r="B75" s="390"/>
      <c r="C75" s="419"/>
      <c r="D75" s="382"/>
      <c r="E75" s="389"/>
      <c r="F75" s="388"/>
    </row>
    <row r="76" spans="1:6" ht="15.75">
      <c r="A76" s="402" t="s">
        <v>11243</v>
      </c>
      <c r="B76" s="380" t="s">
        <v>11253</v>
      </c>
      <c r="C76" s="386">
        <v>75</v>
      </c>
      <c r="D76" s="387">
        <v>333.22</v>
      </c>
      <c r="E76" s="383">
        <v>0.05</v>
      </c>
      <c r="F76" s="388">
        <f t="shared" si="0"/>
        <v>316.55900000000003</v>
      </c>
    </row>
    <row r="77" spans="1:6" ht="15.75">
      <c r="A77" s="402" t="s">
        <v>11246</v>
      </c>
      <c r="B77" s="380" t="s">
        <v>11256</v>
      </c>
      <c r="C77" s="386">
        <v>115</v>
      </c>
      <c r="D77" s="387">
        <v>429.77</v>
      </c>
      <c r="E77" s="383">
        <v>0.05</v>
      </c>
      <c r="F77" s="388">
        <f t="shared" si="0"/>
        <v>408.28149999999994</v>
      </c>
    </row>
    <row r="78" spans="1:6" ht="15.75">
      <c r="A78" s="402" t="s">
        <v>11254</v>
      </c>
      <c r="B78" s="380" t="s">
        <v>11258</v>
      </c>
      <c r="C78" s="386">
        <v>140</v>
      </c>
      <c r="D78" s="387">
        <v>548.1</v>
      </c>
      <c r="E78" s="383">
        <v>0.05</v>
      </c>
      <c r="F78" s="388">
        <f t="shared" si="0"/>
        <v>520.69500000000005</v>
      </c>
    </row>
    <row r="79" spans="1:6" ht="15.75">
      <c r="A79" s="403" t="s">
        <v>11260</v>
      </c>
      <c r="B79" s="380"/>
      <c r="C79" s="386"/>
      <c r="D79" s="387"/>
      <c r="E79" s="389"/>
      <c r="F79" s="388"/>
    </row>
    <row r="80" spans="1:6" ht="15.75">
      <c r="A80" s="402" t="s">
        <v>11243</v>
      </c>
      <c r="B80" s="380" t="s">
        <v>11262</v>
      </c>
      <c r="C80" s="386">
        <v>100</v>
      </c>
      <c r="D80" s="387">
        <v>680.02</v>
      </c>
      <c r="E80" s="383">
        <v>0.05</v>
      </c>
      <c r="F80" s="388">
        <f t="shared" si="0"/>
        <v>646.01900000000001</v>
      </c>
    </row>
    <row r="81" spans="1:6" ht="15.75">
      <c r="A81" s="402" t="s">
        <v>11246</v>
      </c>
      <c r="B81" s="380" t="s">
        <v>11264</v>
      </c>
      <c r="C81" s="386">
        <v>145</v>
      </c>
      <c r="D81" s="387">
        <v>847.31</v>
      </c>
      <c r="E81" s="383">
        <v>0.05</v>
      </c>
      <c r="F81" s="388">
        <f t="shared" ref="F81:F145" si="2">D81*0.95</f>
        <v>804.94449999999995</v>
      </c>
    </row>
    <row r="82" spans="1:6" ht="15.75">
      <c r="A82" s="402" t="s">
        <v>11254</v>
      </c>
      <c r="B82" s="380" t="s">
        <v>11266</v>
      </c>
      <c r="C82" s="386">
        <v>195</v>
      </c>
      <c r="D82" s="387">
        <v>1096.19</v>
      </c>
      <c r="E82" s="383">
        <v>0.05</v>
      </c>
      <c r="F82" s="388">
        <f t="shared" si="2"/>
        <v>1041.3805</v>
      </c>
    </row>
    <row r="83" spans="1:6" ht="15.75">
      <c r="A83" s="398" t="s">
        <v>11269</v>
      </c>
      <c r="B83" s="380"/>
      <c r="C83" s="386"/>
      <c r="D83" s="387"/>
      <c r="E83" s="389"/>
      <c r="F83" s="388"/>
    </row>
    <row r="84" spans="1:6" ht="15.75">
      <c r="A84" s="402" t="s">
        <v>11243</v>
      </c>
      <c r="B84" s="380" t="s">
        <v>11271</v>
      </c>
      <c r="C84" s="386"/>
      <c r="D84" s="387">
        <v>596.69000000000005</v>
      </c>
      <c r="E84" s="383">
        <v>0.05</v>
      </c>
      <c r="F84" s="388">
        <f t="shared" si="2"/>
        <v>566.85550000000001</v>
      </c>
    </row>
    <row r="85" spans="1:6" ht="16.5" thickBot="1">
      <c r="A85" s="402" t="s">
        <v>11246</v>
      </c>
      <c r="B85" s="380" t="s">
        <v>11273</v>
      </c>
      <c r="C85" s="386"/>
      <c r="D85" s="387">
        <v>764.79</v>
      </c>
      <c r="E85" s="383">
        <v>0.05</v>
      </c>
      <c r="F85" s="388">
        <f t="shared" si="2"/>
        <v>726.55049999999994</v>
      </c>
    </row>
    <row r="86" spans="1:6" ht="16.5" thickBot="1">
      <c r="A86" s="404" t="s">
        <v>11276</v>
      </c>
      <c r="B86" s="376" t="s">
        <v>11238</v>
      </c>
      <c r="C86" s="377" t="s">
        <v>11239</v>
      </c>
      <c r="D86" s="378" t="s">
        <v>9890</v>
      </c>
      <c r="E86" s="443" t="s">
        <v>11234</v>
      </c>
      <c r="F86" s="443" t="s">
        <v>11501</v>
      </c>
    </row>
    <row r="87" spans="1:6" ht="15.75">
      <c r="A87" s="398" t="s">
        <v>11278</v>
      </c>
      <c r="B87" s="380"/>
      <c r="C87" s="381"/>
      <c r="D87" s="405"/>
      <c r="E87" s="400"/>
      <c r="F87" s="401"/>
    </row>
    <row r="88" spans="1:6" ht="15.75">
      <c r="A88" s="402" t="s">
        <v>11246</v>
      </c>
      <c r="B88" s="380" t="s">
        <v>11280</v>
      </c>
      <c r="C88" s="386">
        <v>260</v>
      </c>
      <c r="D88" s="406">
        <v>1237.6400000000001</v>
      </c>
      <c r="E88" s="383">
        <v>0.05</v>
      </c>
      <c r="F88" s="388">
        <f t="shared" si="2"/>
        <v>1175.758</v>
      </c>
    </row>
    <row r="89" spans="1:6" ht="15.75">
      <c r="A89" s="402" t="s">
        <v>11282</v>
      </c>
      <c r="B89" s="380" t="s">
        <v>11283</v>
      </c>
      <c r="C89" s="386">
        <v>280</v>
      </c>
      <c r="D89" s="406">
        <v>1477.01</v>
      </c>
      <c r="E89" s="383">
        <v>0.05</v>
      </c>
      <c r="F89" s="388">
        <f t="shared" si="2"/>
        <v>1403.1595</v>
      </c>
    </row>
    <row r="90" spans="1:6" ht="15.75">
      <c r="A90" s="402" t="s">
        <v>11254</v>
      </c>
      <c r="B90" s="380" t="s">
        <v>11285</v>
      </c>
      <c r="C90" s="386">
        <v>350</v>
      </c>
      <c r="D90" s="406">
        <v>1652.48</v>
      </c>
      <c r="E90" s="383">
        <v>0.05</v>
      </c>
      <c r="F90" s="388">
        <f t="shared" si="2"/>
        <v>1569.856</v>
      </c>
    </row>
    <row r="91" spans="1:6" ht="15.75">
      <c r="A91" s="398" t="s">
        <v>11287</v>
      </c>
      <c r="B91" s="380"/>
      <c r="C91" s="386"/>
      <c r="D91" s="406"/>
      <c r="E91" s="389"/>
      <c r="F91" s="388"/>
    </row>
    <row r="92" spans="1:6" ht="15.75">
      <c r="A92" s="402" t="s">
        <v>11246</v>
      </c>
      <c r="B92" s="380" t="s">
        <v>11289</v>
      </c>
      <c r="C92" s="386">
        <v>230</v>
      </c>
      <c r="D92" s="406">
        <v>1312.45</v>
      </c>
      <c r="E92" s="383">
        <v>0.05</v>
      </c>
      <c r="F92" s="388">
        <f t="shared" si="2"/>
        <v>1246.8274999999999</v>
      </c>
    </row>
    <row r="93" spans="1:6" ht="15.75">
      <c r="A93" s="402" t="s">
        <v>11282</v>
      </c>
      <c r="B93" s="380" t="s">
        <v>11291</v>
      </c>
      <c r="C93" s="386">
        <v>255</v>
      </c>
      <c r="D93" s="406">
        <v>1517.81</v>
      </c>
      <c r="E93" s="383">
        <v>0.05</v>
      </c>
      <c r="F93" s="388">
        <f t="shared" si="2"/>
        <v>1441.9195</v>
      </c>
    </row>
    <row r="94" spans="1:6" ht="15.75">
      <c r="A94" s="402" t="s">
        <v>11254</v>
      </c>
      <c r="B94" s="380" t="s">
        <v>11293</v>
      </c>
      <c r="C94" s="386">
        <v>270</v>
      </c>
      <c r="D94" s="406">
        <v>1626.61</v>
      </c>
      <c r="E94" s="383">
        <v>0.05</v>
      </c>
      <c r="F94" s="388">
        <f t="shared" si="2"/>
        <v>1545.2794999999999</v>
      </c>
    </row>
    <row r="95" spans="1:6" ht="15.75">
      <c r="A95" s="398" t="s">
        <v>11295</v>
      </c>
      <c r="B95" s="380"/>
      <c r="C95" s="386"/>
      <c r="D95" s="406"/>
      <c r="E95" s="389"/>
      <c r="F95" s="388"/>
    </row>
    <row r="96" spans="1:6" ht="15.75">
      <c r="A96" s="402" t="s">
        <v>11246</v>
      </c>
      <c r="B96" s="380" t="s">
        <v>11297</v>
      </c>
      <c r="C96" s="386">
        <v>250</v>
      </c>
      <c r="D96" s="406">
        <v>1218.5999999999999</v>
      </c>
      <c r="E96" s="383">
        <v>0.05</v>
      </c>
      <c r="F96" s="388">
        <f t="shared" si="2"/>
        <v>1157.6699999999998</v>
      </c>
    </row>
    <row r="97" spans="1:6" ht="15.75">
      <c r="A97" s="402" t="s">
        <v>11282</v>
      </c>
      <c r="B97" s="380" t="s">
        <v>11300</v>
      </c>
      <c r="C97" s="386">
        <v>210</v>
      </c>
      <c r="D97" s="406">
        <v>1187.32</v>
      </c>
      <c r="E97" s="383">
        <v>0.05</v>
      </c>
      <c r="F97" s="388">
        <f t="shared" si="2"/>
        <v>1127.954</v>
      </c>
    </row>
    <row r="98" spans="1:6" ht="15.75">
      <c r="A98" s="398" t="s">
        <v>11302</v>
      </c>
      <c r="B98" s="380"/>
      <c r="C98" s="386"/>
      <c r="D98" s="406"/>
      <c r="E98" s="389"/>
      <c r="F98" s="388"/>
    </row>
    <row r="99" spans="1:6" ht="15.75">
      <c r="A99" s="402" t="s">
        <v>11243</v>
      </c>
      <c r="B99" s="380" t="s">
        <v>11304</v>
      </c>
      <c r="C99" s="386">
        <v>86</v>
      </c>
      <c r="D99" s="406">
        <v>688.18</v>
      </c>
      <c r="E99" s="383">
        <v>0.05</v>
      </c>
      <c r="F99" s="388">
        <f t="shared" si="2"/>
        <v>653.77099999999996</v>
      </c>
    </row>
    <row r="100" spans="1:6" ht="15.75">
      <c r="A100" s="398" t="s">
        <v>11306</v>
      </c>
      <c r="B100" s="380"/>
      <c r="C100" s="386"/>
      <c r="D100" s="406"/>
      <c r="E100" s="389"/>
      <c r="F100" s="388"/>
    </row>
    <row r="101" spans="1:6" ht="15.75">
      <c r="A101" s="402" t="s">
        <v>11246</v>
      </c>
      <c r="B101" s="380" t="s">
        <v>11308</v>
      </c>
      <c r="C101" s="386">
        <v>310</v>
      </c>
      <c r="D101" s="406">
        <v>1203.6400000000001</v>
      </c>
      <c r="E101" s="383">
        <v>0.05</v>
      </c>
      <c r="F101" s="388">
        <f t="shared" si="2"/>
        <v>1143.4580000000001</v>
      </c>
    </row>
    <row r="102" spans="1:6" ht="15.75">
      <c r="A102" s="402" t="s">
        <v>11282</v>
      </c>
      <c r="B102" s="380" t="s">
        <v>11310</v>
      </c>
      <c r="C102" s="386">
        <v>335</v>
      </c>
      <c r="D102" s="406">
        <v>1477.01</v>
      </c>
      <c r="E102" s="383">
        <v>0.05</v>
      </c>
      <c r="F102" s="388">
        <f t="shared" si="2"/>
        <v>1403.1595</v>
      </c>
    </row>
    <row r="103" spans="1:6" ht="15.75">
      <c r="A103" s="402" t="s">
        <v>11254</v>
      </c>
      <c r="B103" s="380" t="s">
        <v>11312</v>
      </c>
      <c r="C103" s="386">
        <v>350</v>
      </c>
      <c r="D103" s="406">
        <v>1493.33</v>
      </c>
      <c r="E103" s="383">
        <v>0.05</v>
      </c>
      <c r="F103" s="388">
        <f t="shared" si="2"/>
        <v>1418.6634999999999</v>
      </c>
    </row>
    <row r="104" spans="1:6" ht="15.75">
      <c r="A104" s="398" t="s">
        <v>11314</v>
      </c>
      <c r="B104" s="390"/>
      <c r="C104" s="391"/>
      <c r="D104" s="406"/>
      <c r="E104" s="389"/>
      <c r="F104" s="388"/>
    </row>
    <row r="105" spans="1:6" ht="15.75">
      <c r="A105" s="402" t="s">
        <v>11316</v>
      </c>
      <c r="B105" s="380" t="s">
        <v>11317</v>
      </c>
      <c r="C105" s="386">
        <v>156</v>
      </c>
      <c r="D105" s="406">
        <v>1493.33</v>
      </c>
      <c r="E105" s="383">
        <v>0.05</v>
      </c>
      <c r="F105" s="388">
        <f t="shared" si="2"/>
        <v>1418.6634999999999</v>
      </c>
    </row>
    <row r="106" spans="1:6" ht="15.75">
      <c r="A106" s="398" t="s">
        <v>11319</v>
      </c>
      <c r="B106" s="380"/>
      <c r="C106" s="386"/>
      <c r="D106" s="406"/>
      <c r="E106" s="389"/>
      <c r="F106" s="388"/>
    </row>
    <row r="107" spans="1:6" ht="15.75">
      <c r="A107" s="402" t="s">
        <v>11243</v>
      </c>
      <c r="B107" s="380" t="s">
        <v>11321</v>
      </c>
      <c r="C107" s="386">
        <v>250</v>
      </c>
      <c r="D107" s="406">
        <v>1618.45</v>
      </c>
      <c r="E107" s="383">
        <v>0.05</v>
      </c>
      <c r="F107" s="388">
        <f t="shared" si="2"/>
        <v>1537.5274999999999</v>
      </c>
    </row>
    <row r="108" spans="1:6" ht="15.75">
      <c r="A108" s="402" t="s">
        <v>11323</v>
      </c>
      <c r="B108" s="380" t="s">
        <v>11324</v>
      </c>
      <c r="C108" s="386">
        <v>220</v>
      </c>
      <c r="D108" s="406">
        <v>1411.72</v>
      </c>
      <c r="E108" s="383">
        <v>0.05</v>
      </c>
      <c r="F108" s="388">
        <f t="shared" si="2"/>
        <v>1341.134</v>
      </c>
    </row>
    <row r="109" spans="1:6" ht="15.75">
      <c r="A109" s="398" t="s">
        <v>11326</v>
      </c>
      <c r="B109" s="380"/>
      <c r="C109" s="386"/>
      <c r="D109" s="406"/>
      <c r="E109" s="389"/>
      <c r="F109" s="388"/>
    </row>
    <row r="110" spans="1:6" ht="15.75">
      <c r="A110" s="402" t="s">
        <v>11243</v>
      </c>
      <c r="B110" s="380" t="s">
        <v>11328</v>
      </c>
      <c r="C110" s="386">
        <v>320</v>
      </c>
      <c r="D110" s="406">
        <v>2490.2399999999998</v>
      </c>
      <c r="E110" s="383">
        <v>0.05</v>
      </c>
      <c r="F110" s="388">
        <f t="shared" si="2"/>
        <v>2365.7279999999996</v>
      </c>
    </row>
    <row r="111" spans="1:6" ht="15.75">
      <c r="A111" s="402" t="s">
        <v>11323</v>
      </c>
      <c r="B111" s="380" t="s">
        <v>11330</v>
      </c>
      <c r="C111" s="386">
        <v>270</v>
      </c>
      <c r="D111" s="406">
        <v>1992.47</v>
      </c>
      <c r="E111" s="383">
        <v>0.05</v>
      </c>
      <c r="F111" s="388">
        <f t="shared" si="2"/>
        <v>1892.8464999999999</v>
      </c>
    </row>
    <row r="112" spans="1:6" ht="15.75">
      <c r="A112" s="407" t="s">
        <v>11332</v>
      </c>
      <c r="B112" s="390"/>
      <c r="C112" s="391"/>
      <c r="D112" s="406"/>
      <c r="E112" s="389"/>
      <c r="F112" s="388"/>
    </row>
    <row r="113" spans="1:6" ht="15.75">
      <c r="A113" s="402" t="s">
        <v>11334</v>
      </c>
      <c r="B113" s="380" t="s">
        <v>11335</v>
      </c>
      <c r="C113" s="386">
        <v>106</v>
      </c>
      <c r="D113" s="406">
        <v>722.19</v>
      </c>
      <c r="E113" s="383">
        <v>0.05</v>
      </c>
      <c r="F113" s="388">
        <f t="shared" si="2"/>
        <v>686.08050000000003</v>
      </c>
    </row>
    <row r="114" spans="1:6" ht="15.75">
      <c r="A114" s="407" t="s">
        <v>11337</v>
      </c>
      <c r="B114" s="390"/>
      <c r="C114" s="391"/>
      <c r="D114" s="406"/>
      <c r="E114" s="389"/>
      <c r="F114" s="388"/>
    </row>
    <row r="115" spans="1:6" ht="16.5" thickBot="1">
      <c r="A115" s="402" t="s">
        <v>11334</v>
      </c>
      <c r="B115" s="380" t="s">
        <v>11339</v>
      </c>
      <c r="C115" s="386">
        <v>230</v>
      </c>
      <c r="D115" s="406">
        <v>1052.67</v>
      </c>
      <c r="E115" s="396">
        <v>0.05</v>
      </c>
      <c r="F115" s="397">
        <f t="shared" si="2"/>
        <v>1000.0365</v>
      </c>
    </row>
    <row r="116" spans="1:6" ht="16.5" thickBot="1">
      <c r="A116" s="404" t="s">
        <v>11341</v>
      </c>
      <c r="B116" s="376" t="s">
        <v>11238</v>
      </c>
      <c r="C116" s="377" t="s">
        <v>11239</v>
      </c>
      <c r="D116" s="408" t="s">
        <v>9890</v>
      </c>
      <c r="E116" s="443" t="s">
        <v>11234</v>
      </c>
      <c r="F116" s="443" t="s">
        <v>11501</v>
      </c>
    </row>
    <row r="117" spans="1:6" ht="15.75">
      <c r="A117" s="398" t="s">
        <v>11342</v>
      </c>
      <c r="B117" s="380"/>
      <c r="C117" s="381"/>
      <c r="D117" s="405"/>
      <c r="E117" s="400"/>
      <c r="F117" s="401"/>
    </row>
    <row r="118" spans="1:6" ht="15.75">
      <c r="A118" s="409" t="s">
        <v>11344</v>
      </c>
      <c r="B118" s="410" t="s">
        <v>11345</v>
      </c>
      <c r="C118" s="386">
        <v>22</v>
      </c>
      <c r="D118" s="406">
        <v>330</v>
      </c>
      <c r="E118" s="383">
        <v>0.05</v>
      </c>
      <c r="F118" s="388">
        <f t="shared" si="2"/>
        <v>313.5</v>
      </c>
    </row>
    <row r="119" spans="1:6" ht="15.75">
      <c r="A119" s="402" t="s">
        <v>11347</v>
      </c>
      <c r="B119" s="411" t="s">
        <v>11348</v>
      </c>
      <c r="C119" s="391">
        <v>24</v>
      </c>
      <c r="D119" s="406">
        <v>301</v>
      </c>
      <c r="E119" s="383">
        <v>0.05</v>
      </c>
      <c r="F119" s="388">
        <f t="shared" si="2"/>
        <v>285.95</v>
      </c>
    </row>
    <row r="120" spans="1:6" ht="15.75">
      <c r="A120" s="407" t="s">
        <v>11351</v>
      </c>
      <c r="B120" s="411"/>
      <c r="C120" s="391"/>
      <c r="D120" s="406"/>
      <c r="E120" s="389"/>
      <c r="F120" s="388"/>
    </row>
    <row r="121" spans="1:6" ht="15.75">
      <c r="A121" s="409" t="s">
        <v>11344</v>
      </c>
      <c r="B121" s="410" t="s">
        <v>11353</v>
      </c>
      <c r="C121" s="386">
        <v>45</v>
      </c>
      <c r="D121" s="406">
        <v>709</v>
      </c>
      <c r="E121" s="383">
        <v>0.05</v>
      </c>
      <c r="F121" s="388">
        <f t="shared" si="2"/>
        <v>673.55</v>
      </c>
    </row>
    <row r="122" spans="1:6" ht="15.75">
      <c r="A122" s="402" t="s">
        <v>11347</v>
      </c>
      <c r="B122" s="411" t="s">
        <v>11355</v>
      </c>
      <c r="C122" s="391">
        <v>47</v>
      </c>
      <c r="D122" s="406">
        <v>638</v>
      </c>
      <c r="E122" s="383">
        <v>0.05</v>
      </c>
      <c r="F122" s="388">
        <f t="shared" si="2"/>
        <v>606.1</v>
      </c>
    </row>
    <row r="123" spans="1:6" ht="15.75">
      <c r="A123" s="407" t="s">
        <v>11357</v>
      </c>
      <c r="B123" s="410"/>
      <c r="C123" s="386"/>
      <c r="D123" s="406"/>
      <c r="E123" s="389"/>
      <c r="F123" s="388"/>
    </row>
    <row r="124" spans="1:6" ht="15.75">
      <c r="A124" s="409" t="s">
        <v>11344</v>
      </c>
      <c r="B124" s="410" t="s">
        <v>11359</v>
      </c>
      <c r="C124" s="386">
        <v>55</v>
      </c>
      <c r="D124" s="406">
        <v>797</v>
      </c>
      <c r="E124" s="383">
        <v>0.05</v>
      </c>
      <c r="F124" s="388">
        <f t="shared" si="2"/>
        <v>757.15</v>
      </c>
    </row>
    <row r="125" spans="1:6" ht="15.75">
      <c r="A125" s="409" t="s">
        <v>11347</v>
      </c>
      <c r="B125" s="411" t="s">
        <v>11360</v>
      </c>
      <c r="C125" s="391">
        <v>57</v>
      </c>
      <c r="D125" s="406">
        <v>726</v>
      </c>
      <c r="E125" s="383">
        <v>0.05</v>
      </c>
      <c r="F125" s="388">
        <f t="shared" si="2"/>
        <v>689.69999999999993</v>
      </c>
    </row>
    <row r="126" spans="1:6" ht="15.75">
      <c r="A126" s="398" t="s">
        <v>11362</v>
      </c>
      <c r="B126" s="380"/>
      <c r="C126" s="386"/>
      <c r="D126" s="406"/>
      <c r="E126" s="389"/>
      <c r="F126" s="388"/>
    </row>
    <row r="127" spans="1:6" ht="16.5" thickBot="1">
      <c r="A127" s="409" t="s">
        <v>11364</v>
      </c>
      <c r="B127" s="380" t="s">
        <v>11365</v>
      </c>
      <c r="C127" s="386">
        <v>135</v>
      </c>
      <c r="D127" s="406">
        <v>822.83</v>
      </c>
      <c r="E127" s="396">
        <v>0.05</v>
      </c>
      <c r="F127" s="397">
        <f t="shared" si="2"/>
        <v>781.68849999999998</v>
      </c>
    </row>
    <row r="128" spans="1:6" ht="16.5" thickBot="1">
      <c r="A128" s="404" t="s">
        <v>11366</v>
      </c>
      <c r="B128" s="376" t="s">
        <v>11238</v>
      </c>
      <c r="C128" s="377" t="s">
        <v>11239</v>
      </c>
      <c r="D128" s="378" t="s">
        <v>9890</v>
      </c>
      <c r="E128" s="443" t="s">
        <v>11234</v>
      </c>
      <c r="F128" s="443" t="s">
        <v>11501</v>
      </c>
    </row>
    <row r="129" spans="1:6" ht="15.75">
      <c r="A129" s="407" t="s">
        <v>11368</v>
      </c>
      <c r="B129" s="390" t="s">
        <v>11369</v>
      </c>
      <c r="C129" s="386">
        <v>95</v>
      </c>
      <c r="D129" s="387">
        <v>538.58000000000004</v>
      </c>
      <c r="E129" s="412">
        <v>0.05</v>
      </c>
      <c r="F129" s="401">
        <f t="shared" si="2"/>
        <v>511.65100000000001</v>
      </c>
    </row>
    <row r="130" spans="1:6" ht="15.75">
      <c r="A130" s="407" t="s">
        <v>11371</v>
      </c>
      <c r="B130" s="390" t="s">
        <v>11372</v>
      </c>
      <c r="C130" s="386">
        <v>115</v>
      </c>
      <c r="D130" s="387">
        <v>1660.62</v>
      </c>
      <c r="E130" s="383">
        <v>0.05</v>
      </c>
      <c r="F130" s="388">
        <f t="shared" si="2"/>
        <v>1577.5889999999997</v>
      </c>
    </row>
    <row r="131" spans="1:6" ht="15.75">
      <c r="A131" s="407" t="s">
        <v>11375</v>
      </c>
      <c r="B131" s="390" t="s">
        <v>11376</v>
      </c>
      <c r="C131" s="386">
        <v>85</v>
      </c>
      <c r="D131" s="387">
        <v>1066.7</v>
      </c>
      <c r="E131" s="383">
        <v>0.05</v>
      </c>
      <c r="F131" s="388">
        <f t="shared" si="2"/>
        <v>1013.365</v>
      </c>
    </row>
    <row r="132" spans="1:6" ht="16.5" thickBot="1">
      <c r="A132" s="407" t="s">
        <v>11379</v>
      </c>
      <c r="B132" s="390" t="s">
        <v>11380</v>
      </c>
      <c r="C132" s="386">
        <v>20</v>
      </c>
      <c r="D132" s="387">
        <v>480.02</v>
      </c>
      <c r="E132" s="396">
        <v>0.05</v>
      </c>
      <c r="F132" s="397">
        <f t="shared" si="2"/>
        <v>456.01899999999995</v>
      </c>
    </row>
    <row r="133" spans="1:6" ht="16.5" thickBot="1">
      <c r="A133" s="413" t="s">
        <v>11385</v>
      </c>
      <c r="B133" s="376" t="s">
        <v>11238</v>
      </c>
      <c r="C133" s="377" t="s">
        <v>11239</v>
      </c>
      <c r="D133" s="408" t="s">
        <v>9890</v>
      </c>
      <c r="E133" s="443" t="s">
        <v>11234</v>
      </c>
      <c r="F133" s="443" t="s">
        <v>11501</v>
      </c>
    </row>
    <row r="134" spans="1:6" ht="15.75">
      <c r="A134" s="379" t="s">
        <v>11392</v>
      </c>
      <c r="B134" s="380"/>
      <c r="C134" s="386"/>
      <c r="D134" s="414"/>
      <c r="E134" s="400"/>
      <c r="F134" s="401"/>
    </row>
    <row r="135" spans="1:6" ht="15.75">
      <c r="A135" s="385" t="s">
        <v>11395</v>
      </c>
      <c r="B135" s="380" t="s">
        <v>11396</v>
      </c>
      <c r="C135" s="386">
        <v>110</v>
      </c>
      <c r="D135" s="406">
        <v>748.02</v>
      </c>
      <c r="E135" s="383">
        <v>0.05</v>
      </c>
      <c r="F135" s="388">
        <f t="shared" si="2"/>
        <v>710.61899999999991</v>
      </c>
    </row>
    <row r="136" spans="1:6" ht="15.75">
      <c r="A136" s="379" t="s">
        <v>11398</v>
      </c>
      <c r="B136" s="380"/>
      <c r="C136" s="386"/>
      <c r="D136" s="406"/>
      <c r="E136" s="389"/>
      <c r="F136" s="388"/>
    </row>
    <row r="137" spans="1:6" ht="15.75">
      <c r="A137" s="385" t="s">
        <v>11395</v>
      </c>
      <c r="B137" s="380" t="s">
        <v>11400</v>
      </c>
      <c r="C137" s="386">
        <v>170</v>
      </c>
      <c r="D137" s="406">
        <v>788.82</v>
      </c>
      <c r="E137" s="383">
        <v>0.05</v>
      </c>
      <c r="F137" s="388">
        <f t="shared" si="2"/>
        <v>749.37900000000002</v>
      </c>
    </row>
    <row r="138" spans="1:6" ht="15.75">
      <c r="A138" s="379" t="s">
        <v>11315</v>
      </c>
      <c r="B138" s="380"/>
      <c r="C138" s="386"/>
      <c r="D138" s="406"/>
      <c r="E138" s="389"/>
      <c r="F138" s="388"/>
    </row>
    <row r="139" spans="1:6" ht="15.75">
      <c r="A139" s="415" t="s">
        <v>11503</v>
      </c>
      <c r="B139" s="380" t="s">
        <v>11403</v>
      </c>
      <c r="C139" s="386">
        <v>123</v>
      </c>
      <c r="D139" s="406">
        <v>1004</v>
      </c>
      <c r="E139" s="383">
        <v>0.05</v>
      </c>
      <c r="F139" s="388">
        <f t="shared" si="2"/>
        <v>953.8</v>
      </c>
    </row>
    <row r="140" spans="1:6" ht="15.75">
      <c r="A140" s="379" t="s">
        <v>11405</v>
      </c>
      <c r="B140" s="380"/>
      <c r="C140" s="386"/>
      <c r="D140" s="406"/>
      <c r="E140" s="389"/>
      <c r="F140" s="388"/>
    </row>
    <row r="141" spans="1:6" ht="15.75">
      <c r="A141" s="385" t="s">
        <v>11395</v>
      </c>
      <c r="B141" s="380" t="s">
        <v>11407</v>
      </c>
      <c r="C141" s="386">
        <v>103</v>
      </c>
      <c r="D141" s="406">
        <v>1850</v>
      </c>
      <c r="E141" s="383">
        <v>0.05</v>
      </c>
      <c r="F141" s="388">
        <f t="shared" si="2"/>
        <v>1757.5</v>
      </c>
    </row>
    <row r="142" spans="1:6" ht="15.75">
      <c r="A142" s="379" t="s">
        <v>11314</v>
      </c>
      <c r="B142" s="380"/>
      <c r="C142" s="386"/>
      <c r="D142" s="406"/>
      <c r="E142" s="389"/>
      <c r="F142" s="388"/>
    </row>
    <row r="143" spans="1:6" ht="15.75">
      <c r="A143" s="385" t="s">
        <v>11395</v>
      </c>
      <c r="B143" s="380" t="s">
        <v>11410</v>
      </c>
      <c r="C143" s="386">
        <v>138</v>
      </c>
      <c r="D143" s="406">
        <v>1992.47</v>
      </c>
      <c r="E143" s="383">
        <v>0.05</v>
      </c>
      <c r="F143" s="388">
        <f t="shared" si="2"/>
        <v>1892.8464999999999</v>
      </c>
    </row>
    <row r="144" spans="1:6" ht="15.75">
      <c r="A144" s="392" t="s">
        <v>11411</v>
      </c>
      <c r="B144" s="407"/>
      <c r="C144" s="391"/>
      <c r="D144" s="406"/>
      <c r="E144" s="389"/>
      <c r="F144" s="388"/>
    </row>
    <row r="145" spans="1:6" ht="15.75">
      <c r="A145" s="416" t="s">
        <v>11412</v>
      </c>
      <c r="B145" s="390" t="s">
        <v>11413</v>
      </c>
      <c r="C145" s="391">
        <v>60</v>
      </c>
      <c r="D145" s="406">
        <v>748.02</v>
      </c>
      <c r="E145" s="383">
        <v>0.05</v>
      </c>
      <c r="F145" s="388">
        <f t="shared" si="2"/>
        <v>710.61899999999991</v>
      </c>
    </row>
    <row r="146" spans="1:6" ht="15.75">
      <c r="A146" s="385" t="s">
        <v>11414</v>
      </c>
      <c r="B146" s="380" t="s">
        <v>11415</v>
      </c>
      <c r="C146" s="386">
        <v>90</v>
      </c>
      <c r="D146" s="406">
        <v>911.23</v>
      </c>
      <c r="E146" s="383">
        <v>0.05</v>
      </c>
      <c r="F146" s="388">
        <f t="shared" ref="F146:F206" si="3">D146*0.95</f>
        <v>865.66849999999999</v>
      </c>
    </row>
    <row r="147" spans="1:6" ht="15.75">
      <c r="A147" s="379" t="s">
        <v>11417</v>
      </c>
      <c r="B147" s="390"/>
      <c r="C147" s="391"/>
      <c r="D147" s="406"/>
      <c r="E147" s="389"/>
      <c r="F147" s="388"/>
    </row>
    <row r="148" spans="1:6" ht="15.75">
      <c r="A148" s="385" t="s">
        <v>11395</v>
      </c>
      <c r="B148" s="380" t="s">
        <v>11419</v>
      </c>
      <c r="C148" s="386">
        <v>75</v>
      </c>
      <c r="D148" s="406">
        <v>1062.2</v>
      </c>
      <c r="E148" s="383">
        <v>0.05</v>
      </c>
      <c r="F148" s="388">
        <f t="shared" si="3"/>
        <v>1009.09</v>
      </c>
    </row>
    <row r="149" spans="1:6" ht="15.75">
      <c r="A149" s="379" t="s">
        <v>11422</v>
      </c>
      <c r="B149" s="380"/>
      <c r="C149" s="386"/>
      <c r="D149" s="406"/>
      <c r="E149" s="389"/>
      <c r="F149" s="388"/>
    </row>
    <row r="150" spans="1:6" ht="15.75">
      <c r="A150" s="385" t="s">
        <v>11425</v>
      </c>
      <c r="B150" s="380" t="s">
        <v>11426</v>
      </c>
      <c r="C150" s="386">
        <v>180</v>
      </c>
      <c r="D150" s="406">
        <v>1244.44</v>
      </c>
      <c r="E150" s="383">
        <v>0.05</v>
      </c>
      <c r="F150" s="388">
        <f t="shared" si="3"/>
        <v>1182.2180000000001</v>
      </c>
    </row>
    <row r="151" spans="1:6" ht="15.75">
      <c r="A151" s="385" t="s">
        <v>11428</v>
      </c>
      <c r="B151" s="380" t="s">
        <v>11429</v>
      </c>
      <c r="C151" s="386">
        <v>270</v>
      </c>
      <c r="D151" s="406">
        <v>1867.34</v>
      </c>
      <c r="E151" s="383">
        <v>0.05</v>
      </c>
      <c r="F151" s="388">
        <f t="shared" si="3"/>
        <v>1773.9729999999997</v>
      </c>
    </row>
    <row r="152" spans="1:6" ht="15.75">
      <c r="A152" s="379" t="s">
        <v>11432</v>
      </c>
      <c r="B152" s="398"/>
      <c r="C152" s="386"/>
      <c r="D152" s="406"/>
      <c r="E152" s="389"/>
      <c r="F152" s="388"/>
    </row>
    <row r="153" spans="1:6" ht="15.75">
      <c r="A153" s="385" t="s">
        <v>11395</v>
      </c>
      <c r="B153" s="380" t="s">
        <v>11434</v>
      </c>
      <c r="C153" s="386">
        <v>60</v>
      </c>
      <c r="D153" s="406">
        <v>579.38</v>
      </c>
      <c r="E153" s="383">
        <v>0.05</v>
      </c>
      <c r="F153" s="388">
        <f t="shared" si="3"/>
        <v>550.41099999999994</v>
      </c>
    </row>
    <row r="154" spans="1:6" ht="15.75">
      <c r="A154" s="417" t="s">
        <v>11504</v>
      </c>
      <c r="B154" s="390" t="s">
        <v>11436</v>
      </c>
      <c r="C154" s="391">
        <v>65</v>
      </c>
      <c r="D154" s="406">
        <v>897.63</v>
      </c>
      <c r="E154" s="383">
        <v>0.05</v>
      </c>
      <c r="F154" s="388">
        <f t="shared" si="3"/>
        <v>852.74849999999992</v>
      </c>
    </row>
    <row r="155" spans="1:6" ht="15.75">
      <c r="A155" s="392" t="s">
        <v>11439</v>
      </c>
      <c r="B155" s="390"/>
      <c r="C155" s="391"/>
      <c r="D155" s="406"/>
      <c r="E155" s="389"/>
      <c r="F155" s="388"/>
    </row>
    <row r="156" spans="1:6" ht="15.75">
      <c r="A156" s="416" t="s">
        <v>11442</v>
      </c>
      <c r="B156" s="390" t="s">
        <v>11443</v>
      </c>
      <c r="C156" s="391">
        <v>135</v>
      </c>
      <c r="D156" s="406">
        <v>1162.8399999999999</v>
      </c>
      <c r="E156" s="383">
        <v>0.05</v>
      </c>
      <c r="F156" s="388">
        <f t="shared" si="3"/>
        <v>1104.6979999999999</v>
      </c>
    </row>
    <row r="157" spans="1:6" ht="15.75">
      <c r="A157" s="418" t="s">
        <v>11505</v>
      </c>
      <c r="B157" s="380" t="s">
        <v>11447</v>
      </c>
      <c r="C157" s="386">
        <v>200</v>
      </c>
      <c r="D157" s="406">
        <v>1660.61</v>
      </c>
      <c r="E157" s="383">
        <v>0.05</v>
      </c>
      <c r="F157" s="388">
        <f t="shared" si="3"/>
        <v>1577.5794999999998</v>
      </c>
    </row>
    <row r="158" spans="1:6" ht="15.75">
      <c r="A158" s="379" t="s">
        <v>11450</v>
      </c>
      <c r="B158" s="380"/>
      <c r="C158" s="386"/>
      <c r="D158" s="406"/>
      <c r="E158" s="389"/>
      <c r="F158" s="388"/>
    </row>
    <row r="159" spans="1:6" ht="15.75">
      <c r="A159" s="416" t="s">
        <v>11414</v>
      </c>
      <c r="B159" s="380" t="s">
        <v>11453</v>
      </c>
      <c r="C159" s="386">
        <v>75</v>
      </c>
      <c r="D159" s="406">
        <v>538.58000000000004</v>
      </c>
      <c r="E159" s="383">
        <v>0.05</v>
      </c>
      <c r="F159" s="388">
        <f t="shared" si="3"/>
        <v>511.65100000000001</v>
      </c>
    </row>
    <row r="160" spans="1:6" ht="16.5" thickBot="1">
      <c r="A160" s="385" t="s">
        <v>11395</v>
      </c>
      <c r="B160" s="380" t="s">
        <v>11455</v>
      </c>
      <c r="C160" s="386">
        <v>90</v>
      </c>
      <c r="D160" s="406">
        <v>622.9</v>
      </c>
      <c r="E160" s="396">
        <v>0.05</v>
      </c>
      <c r="F160" s="397">
        <f t="shared" si="3"/>
        <v>591.755</v>
      </c>
    </row>
    <row r="161" spans="1:6" ht="16.5" thickBot="1">
      <c r="A161" s="404" t="s">
        <v>11367</v>
      </c>
      <c r="B161" s="376" t="s">
        <v>11238</v>
      </c>
      <c r="C161" s="377" t="s">
        <v>11239</v>
      </c>
      <c r="D161" s="408" t="s">
        <v>9890</v>
      </c>
      <c r="E161" s="443" t="s">
        <v>11234</v>
      </c>
      <c r="F161" s="443" t="s">
        <v>11501</v>
      </c>
    </row>
    <row r="162" spans="1:6" ht="15.75">
      <c r="A162" s="398" t="s">
        <v>11370</v>
      </c>
      <c r="B162" s="380"/>
      <c r="C162" s="381"/>
      <c r="D162" s="414"/>
      <c r="E162" s="400"/>
      <c r="F162" s="401"/>
    </row>
    <row r="163" spans="1:6" ht="15.75">
      <c r="A163" s="402" t="s">
        <v>11373</v>
      </c>
      <c r="B163" s="410" t="s">
        <v>11374</v>
      </c>
      <c r="C163" s="386">
        <v>40</v>
      </c>
      <c r="D163" s="406">
        <v>462.9</v>
      </c>
      <c r="E163" s="383">
        <v>0.05</v>
      </c>
      <c r="F163" s="388">
        <f t="shared" si="3"/>
        <v>439.75499999999994</v>
      </c>
    </row>
    <row r="164" spans="1:6" ht="15.75">
      <c r="A164" s="402" t="s">
        <v>11377</v>
      </c>
      <c r="B164" s="410" t="s">
        <v>11378</v>
      </c>
      <c r="C164" s="386">
        <v>70</v>
      </c>
      <c r="D164" s="406">
        <v>579.38</v>
      </c>
      <c r="E164" s="383">
        <v>0.05</v>
      </c>
      <c r="F164" s="388">
        <f t="shared" si="3"/>
        <v>550.41099999999994</v>
      </c>
    </row>
    <row r="165" spans="1:6" ht="15.75">
      <c r="A165" s="398" t="s">
        <v>11381</v>
      </c>
      <c r="B165" s="380"/>
      <c r="C165" s="386"/>
      <c r="D165" s="406"/>
      <c r="E165" s="389"/>
      <c r="F165" s="388"/>
    </row>
    <row r="166" spans="1:6" ht="15.75">
      <c r="A166" s="402" t="s">
        <v>11382</v>
      </c>
      <c r="B166" s="410" t="s">
        <v>11383</v>
      </c>
      <c r="C166" s="386">
        <v>40</v>
      </c>
      <c r="D166" s="406">
        <v>924.27</v>
      </c>
      <c r="E166" s="383">
        <v>0.05</v>
      </c>
      <c r="F166" s="388">
        <f t="shared" si="3"/>
        <v>878.05649999999991</v>
      </c>
    </row>
    <row r="167" spans="1:6" ht="15.75">
      <c r="A167" s="402" t="s">
        <v>11377</v>
      </c>
      <c r="B167" s="410" t="s">
        <v>11384</v>
      </c>
      <c r="C167" s="386">
        <v>70</v>
      </c>
      <c r="D167" s="406">
        <v>1136.8</v>
      </c>
      <c r="E167" s="383">
        <v>0.05</v>
      </c>
      <c r="F167" s="388">
        <f t="shared" si="3"/>
        <v>1079.9599999999998</v>
      </c>
    </row>
    <row r="168" spans="1:6" ht="15.75">
      <c r="A168" s="398" t="s">
        <v>11386</v>
      </c>
      <c r="B168" s="410"/>
      <c r="C168" s="386"/>
      <c r="D168" s="406"/>
      <c r="E168" s="389"/>
      <c r="F168" s="388"/>
    </row>
    <row r="169" spans="1:6" ht="15.75">
      <c r="A169" s="402" t="s">
        <v>11382</v>
      </c>
      <c r="B169" s="410" t="s">
        <v>11387</v>
      </c>
      <c r="C169" s="386">
        <v>60</v>
      </c>
      <c r="D169" s="406">
        <v>655.25</v>
      </c>
      <c r="E169" s="383">
        <v>0.05</v>
      </c>
      <c r="F169" s="388">
        <f t="shared" si="3"/>
        <v>622.48749999999995</v>
      </c>
    </row>
    <row r="170" spans="1:6" ht="15.75">
      <c r="A170" s="402" t="s">
        <v>11388</v>
      </c>
      <c r="B170" s="410" t="s">
        <v>11389</v>
      </c>
      <c r="C170" s="386">
        <v>120</v>
      </c>
      <c r="D170" s="406">
        <v>961.02</v>
      </c>
      <c r="E170" s="383">
        <v>0.05</v>
      </c>
      <c r="F170" s="388">
        <f t="shared" si="3"/>
        <v>912.96899999999994</v>
      </c>
    </row>
    <row r="171" spans="1:6" ht="15.75">
      <c r="A171" s="402" t="s">
        <v>11390</v>
      </c>
      <c r="B171" s="410" t="s">
        <v>11391</v>
      </c>
      <c r="C171" s="386">
        <v>80</v>
      </c>
      <c r="D171" s="406">
        <v>1037.71</v>
      </c>
      <c r="E171" s="383">
        <v>0.05</v>
      </c>
      <c r="F171" s="388">
        <f t="shared" si="3"/>
        <v>985.82449999999994</v>
      </c>
    </row>
    <row r="172" spans="1:6" ht="15.75">
      <c r="A172" s="402" t="s">
        <v>11393</v>
      </c>
      <c r="B172" s="410" t="s">
        <v>11394</v>
      </c>
      <c r="C172" s="386">
        <v>115</v>
      </c>
      <c r="D172" s="406">
        <v>1443.01</v>
      </c>
      <c r="E172" s="383">
        <v>0.05</v>
      </c>
      <c r="F172" s="388">
        <f t="shared" si="3"/>
        <v>1370.8595</v>
      </c>
    </row>
    <row r="173" spans="1:6" ht="15.75">
      <c r="A173" s="398" t="s">
        <v>11397</v>
      </c>
      <c r="B173" s="410"/>
      <c r="C173" s="386"/>
      <c r="D173" s="406"/>
      <c r="E173" s="389"/>
      <c r="F173" s="388"/>
    </row>
    <row r="174" spans="1:6" ht="15.75">
      <c r="A174" s="402" t="s">
        <v>11382</v>
      </c>
      <c r="B174" s="410" t="s">
        <v>11399</v>
      </c>
      <c r="C174" s="386">
        <v>60</v>
      </c>
      <c r="D174" s="406">
        <v>922.94</v>
      </c>
      <c r="E174" s="383">
        <v>0.05</v>
      </c>
      <c r="F174" s="388">
        <f t="shared" si="3"/>
        <v>876.79300000000001</v>
      </c>
    </row>
    <row r="175" spans="1:6" ht="15.75">
      <c r="A175" s="402" t="s">
        <v>11388</v>
      </c>
      <c r="B175" s="410" t="s">
        <v>11401</v>
      </c>
      <c r="C175" s="386">
        <v>120</v>
      </c>
      <c r="D175" s="406">
        <v>1290.6500000000001</v>
      </c>
      <c r="E175" s="383">
        <v>0.05</v>
      </c>
      <c r="F175" s="388">
        <f t="shared" si="3"/>
        <v>1226.1175000000001</v>
      </c>
    </row>
    <row r="176" spans="1:6" ht="15.75">
      <c r="A176" s="398" t="s">
        <v>11402</v>
      </c>
      <c r="B176" s="410"/>
      <c r="C176" s="386"/>
      <c r="D176" s="406"/>
      <c r="E176" s="389"/>
      <c r="F176" s="388"/>
    </row>
    <row r="177" spans="1:6" ht="15.75">
      <c r="A177" s="402" t="s">
        <v>11382</v>
      </c>
      <c r="B177" s="410" t="s">
        <v>11404</v>
      </c>
      <c r="C177" s="386">
        <v>90</v>
      </c>
      <c r="D177" s="406">
        <v>1037.72</v>
      </c>
      <c r="E177" s="383">
        <v>0.05</v>
      </c>
      <c r="F177" s="388">
        <f t="shared" si="3"/>
        <v>985.83399999999995</v>
      </c>
    </row>
    <row r="178" spans="1:6" ht="15.75">
      <c r="A178" s="402" t="s">
        <v>11388</v>
      </c>
      <c r="B178" s="410" t="s">
        <v>11406</v>
      </c>
      <c r="C178" s="386">
        <v>155</v>
      </c>
      <c r="D178" s="406">
        <v>1411.72</v>
      </c>
      <c r="E178" s="383">
        <v>0.05</v>
      </c>
      <c r="F178" s="388">
        <f t="shared" si="3"/>
        <v>1341.134</v>
      </c>
    </row>
    <row r="179" spans="1:6" ht="15.75">
      <c r="A179" s="402" t="s">
        <v>11390</v>
      </c>
      <c r="B179" s="410" t="s">
        <v>11408</v>
      </c>
      <c r="C179" s="386">
        <v>145</v>
      </c>
      <c r="D179" s="406">
        <v>1203.6400000000001</v>
      </c>
      <c r="E179" s="383">
        <v>0.05</v>
      </c>
      <c r="F179" s="388">
        <f t="shared" si="3"/>
        <v>1143.4580000000001</v>
      </c>
    </row>
    <row r="180" spans="1:6" ht="16.5" thickBot="1">
      <c r="A180" s="402" t="s">
        <v>11393</v>
      </c>
      <c r="B180" s="410" t="s">
        <v>11409</v>
      </c>
      <c r="C180" s="386">
        <v>190</v>
      </c>
      <c r="D180" s="406">
        <v>1536.85</v>
      </c>
      <c r="E180" s="383">
        <v>0.05</v>
      </c>
      <c r="F180" s="388">
        <f t="shared" si="3"/>
        <v>1460.0074999999999</v>
      </c>
    </row>
    <row r="181" spans="1:6" ht="16.5" thickBot="1">
      <c r="A181" s="404" t="s">
        <v>11416</v>
      </c>
      <c r="B181" s="376" t="s">
        <v>11238</v>
      </c>
      <c r="C181" s="377" t="s">
        <v>11239</v>
      </c>
      <c r="D181" s="408" t="s">
        <v>9890</v>
      </c>
      <c r="E181" s="443" t="s">
        <v>11234</v>
      </c>
      <c r="F181" s="443" t="s">
        <v>11501</v>
      </c>
    </row>
    <row r="182" spans="1:6" ht="15.75">
      <c r="A182" s="407" t="s">
        <v>11418</v>
      </c>
      <c r="B182" s="390"/>
      <c r="C182" s="419"/>
      <c r="D182" s="405"/>
      <c r="E182" s="400"/>
      <c r="F182" s="401"/>
    </row>
    <row r="183" spans="1:6" ht="15.75">
      <c r="A183" s="402" t="s">
        <v>11420</v>
      </c>
      <c r="B183" s="390" t="s">
        <v>11421</v>
      </c>
      <c r="C183" s="391">
        <v>160</v>
      </c>
      <c r="D183" s="406">
        <v>1652.46</v>
      </c>
      <c r="E183" s="383">
        <v>0.05</v>
      </c>
      <c r="F183" s="388">
        <f t="shared" si="3"/>
        <v>1569.837</v>
      </c>
    </row>
    <row r="184" spans="1:6" ht="15.75">
      <c r="A184" s="402" t="s">
        <v>11423</v>
      </c>
      <c r="B184" s="390" t="s">
        <v>11424</v>
      </c>
      <c r="C184" s="420">
        <v>140</v>
      </c>
      <c r="D184" s="406">
        <v>1536.85</v>
      </c>
      <c r="E184" s="383">
        <v>0.05</v>
      </c>
      <c r="F184" s="388">
        <f t="shared" si="3"/>
        <v>1460.0074999999999</v>
      </c>
    </row>
    <row r="185" spans="1:6" ht="15.75">
      <c r="A185" s="407" t="s">
        <v>11427</v>
      </c>
      <c r="B185" s="390"/>
      <c r="C185" s="391"/>
      <c r="D185" s="406"/>
      <c r="E185" s="389"/>
      <c r="F185" s="388"/>
    </row>
    <row r="186" spans="1:6" ht="16.5" thickBot="1">
      <c r="A186" s="402" t="s">
        <v>11430</v>
      </c>
      <c r="B186" s="390" t="s">
        <v>11431</v>
      </c>
      <c r="C186" s="391">
        <v>106</v>
      </c>
      <c r="D186" s="406">
        <v>1327.4</v>
      </c>
      <c r="E186" s="396">
        <v>0.05</v>
      </c>
      <c r="F186" s="397">
        <f t="shared" si="3"/>
        <v>1261.03</v>
      </c>
    </row>
    <row r="187" spans="1:6" ht="16.5" thickBot="1">
      <c r="A187" s="404" t="s">
        <v>11433</v>
      </c>
      <c r="B187" s="376" t="s">
        <v>11238</v>
      </c>
      <c r="C187" s="377" t="s">
        <v>11239</v>
      </c>
      <c r="D187" s="408" t="s">
        <v>9890</v>
      </c>
      <c r="E187" s="443" t="s">
        <v>11234</v>
      </c>
      <c r="F187" s="443" t="s">
        <v>11501</v>
      </c>
    </row>
    <row r="188" spans="1:6" ht="15.75">
      <c r="A188" s="407" t="s">
        <v>11435</v>
      </c>
      <c r="B188" s="380"/>
      <c r="C188" s="391"/>
      <c r="D188" s="405"/>
      <c r="E188" s="400"/>
      <c r="F188" s="401"/>
    </row>
    <row r="189" spans="1:6" ht="15.75">
      <c r="A189" s="409" t="s">
        <v>11437</v>
      </c>
      <c r="B189" s="390" t="s">
        <v>11438</v>
      </c>
      <c r="C189" s="391">
        <v>58</v>
      </c>
      <c r="D189" s="406">
        <v>622.9</v>
      </c>
      <c r="E189" s="383">
        <v>0.05</v>
      </c>
      <c r="F189" s="388">
        <f t="shared" si="3"/>
        <v>591.755</v>
      </c>
    </row>
    <row r="190" spans="1:6" ht="15.75">
      <c r="A190" s="409" t="s">
        <v>11440</v>
      </c>
      <c r="B190" s="390" t="s">
        <v>11441</v>
      </c>
      <c r="C190" s="391">
        <v>78</v>
      </c>
      <c r="D190" s="406">
        <v>622.9</v>
      </c>
      <c r="E190" s="383">
        <v>0.05</v>
      </c>
      <c r="F190" s="388">
        <f t="shared" si="3"/>
        <v>591.755</v>
      </c>
    </row>
    <row r="191" spans="1:6" ht="15.75">
      <c r="A191" s="409" t="s">
        <v>11444</v>
      </c>
      <c r="B191" s="390" t="s">
        <v>11445</v>
      </c>
      <c r="C191" s="391">
        <v>118</v>
      </c>
      <c r="D191" s="406">
        <v>1602.13</v>
      </c>
      <c r="E191" s="383">
        <v>0.05</v>
      </c>
      <c r="F191" s="388">
        <f t="shared" si="3"/>
        <v>1522.0235</v>
      </c>
    </row>
    <row r="192" spans="1:6" ht="15.75">
      <c r="A192" s="409" t="s">
        <v>11448</v>
      </c>
      <c r="B192" s="390" t="s">
        <v>11449</v>
      </c>
      <c r="C192" s="391">
        <v>90</v>
      </c>
      <c r="D192" s="406">
        <v>1037.72</v>
      </c>
      <c r="E192" s="383">
        <v>0.05</v>
      </c>
      <c r="F192" s="388">
        <f t="shared" si="3"/>
        <v>985.83399999999995</v>
      </c>
    </row>
    <row r="193" spans="1:6" ht="15.75">
      <c r="A193" s="409" t="s">
        <v>11451</v>
      </c>
      <c r="B193" s="390" t="s">
        <v>11452</v>
      </c>
      <c r="C193" s="391">
        <v>53</v>
      </c>
      <c r="D193" s="406">
        <v>538.58000000000004</v>
      </c>
      <c r="E193" s="383">
        <v>0.05</v>
      </c>
      <c r="F193" s="388">
        <f t="shared" si="3"/>
        <v>511.65100000000001</v>
      </c>
    </row>
    <row r="194" spans="1:6" ht="15.75">
      <c r="A194" s="407" t="s">
        <v>11454</v>
      </c>
      <c r="B194" s="380"/>
      <c r="C194" s="391"/>
      <c r="D194" s="406"/>
      <c r="E194" s="389"/>
      <c r="F194" s="388"/>
    </row>
    <row r="195" spans="1:6" ht="15.75">
      <c r="A195" s="402" t="s">
        <v>11456</v>
      </c>
      <c r="B195" s="380" t="s">
        <v>11457</v>
      </c>
      <c r="C195" s="386">
        <v>75</v>
      </c>
      <c r="D195" s="406">
        <v>748.02</v>
      </c>
      <c r="E195" s="383">
        <v>0.05</v>
      </c>
      <c r="F195" s="388">
        <f t="shared" si="3"/>
        <v>710.61899999999991</v>
      </c>
    </row>
    <row r="196" spans="1:6" ht="15.75">
      <c r="A196" s="407" t="s">
        <v>11458</v>
      </c>
      <c r="B196" s="380"/>
      <c r="C196" s="386"/>
      <c r="D196" s="406"/>
      <c r="E196" s="389"/>
      <c r="F196" s="388"/>
    </row>
    <row r="197" spans="1:6" ht="15.75">
      <c r="A197" s="409" t="s">
        <v>11461</v>
      </c>
      <c r="B197" s="380" t="s">
        <v>11462</v>
      </c>
      <c r="C197" s="386">
        <v>14</v>
      </c>
      <c r="D197" s="406">
        <v>208.09</v>
      </c>
      <c r="E197" s="383">
        <v>0.05</v>
      </c>
      <c r="F197" s="388">
        <f t="shared" si="3"/>
        <v>197.68549999999999</v>
      </c>
    </row>
    <row r="198" spans="1:6" ht="15.75">
      <c r="A198" s="407" t="s">
        <v>11465</v>
      </c>
      <c r="B198" s="380"/>
      <c r="C198" s="391"/>
      <c r="D198" s="406"/>
      <c r="E198" s="389"/>
      <c r="F198" s="388"/>
    </row>
    <row r="199" spans="1:6" ht="16.5" thickBot="1">
      <c r="A199" s="409" t="s">
        <v>11461</v>
      </c>
      <c r="B199" s="380" t="s">
        <v>11466</v>
      </c>
      <c r="C199" s="386">
        <v>12</v>
      </c>
      <c r="D199" s="406">
        <v>208.09</v>
      </c>
      <c r="E199" s="396">
        <v>0.05</v>
      </c>
      <c r="F199" s="397">
        <f t="shared" si="3"/>
        <v>197.68549999999999</v>
      </c>
    </row>
    <row r="200" spans="1:6" ht="16.5" thickBot="1">
      <c r="A200" s="413" t="s">
        <v>11019</v>
      </c>
      <c r="B200" s="376" t="s">
        <v>11238</v>
      </c>
      <c r="C200" s="377" t="s">
        <v>11239</v>
      </c>
      <c r="D200" s="408" t="s">
        <v>9890</v>
      </c>
      <c r="E200" s="443" t="s">
        <v>11234</v>
      </c>
      <c r="F200" s="443" t="s">
        <v>11501</v>
      </c>
    </row>
    <row r="201" spans="1:6" ht="15.75">
      <c r="A201" s="421" t="s">
        <v>11459</v>
      </c>
      <c r="B201" s="380" t="s">
        <v>11460</v>
      </c>
      <c r="C201" s="386">
        <v>10</v>
      </c>
      <c r="D201" s="422">
        <v>8379</v>
      </c>
      <c r="E201" s="412">
        <v>0.05</v>
      </c>
      <c r="F201" s="401">
        <f t="shared" si="3"/>
        <v>7960.0499999999993</v>
      </c>
    </row>
    <row r="202" spans="1:6" ht="15.75">
      <c r="A202" s="421" t="s">
        <v>11463</v>
      </c>
      <c r="B202" s="380" t="s">
        <v>11464</v>
      </c>
      <c r="C202" s="386">
        <v>0</v>
      </c>
      <c r="D202" s="387">
        <v>100.56</v>
      </c>
      <c r="E202" s="383">
        <v>0.05</v>
      </c>
      <c r="F202" s="388">
        <f t="shared" si="3"/>
        <v>95.531999999999996</v>
      </c>
    </row>
    <row r="203" spans="1:6" ht="15.75">
      <c r="A203" s="421" t="s">
        <v>11467</v>
      </c>
      <c r="B203" s="380" t="s">
        <v>11468</v>
      </c>
      <c r="C203" s="386">
        <v>5</v>
      </c>
      <c r="D203" s="387">
        <v>115.61</v>
      </c>
      <c r="E203" s="383">
        <v>0.05</v>
      </c>
      <c r="F203" s="388">
        <f t="shared" si="3"/>
        <v>109.8295</v>
      </c>
    </row>
    <row r="204" spans="1:6" ht="15.75">
      <c r="A204" s="421" t="s">
        <v>11469</v>
      </c>
      <c r="B204" s="380" t="s">
        <v>11470</v>
      </c>
      <c r="C204" s="386">
        <v>5</v>
      </c>
      <c r="D204" s="387">
        <v>115.61</v>
      </c>
      <c r="E204" s="383">
        <v>0.05</v>
      </c>
      <c r="F204" s="388">
        <f t="shared" si="3"/>
        <v>109.8295</v>
      </c>
    </row>
    <row r="205" spans="1:6" ht="15.75">
      <c r="A205" s="421" t="s">
        <v>11471</v>
      </c>
      <c r="B205" s="380" t="s">
        <v>11472</v>
      </c>
      <c r="C205" s="386">
        <v>5</v>
      </c>
      <c r="D205" s="387">
        <v>33.520000000000003</v>
      </c>
      <c r="E205" s="383">
        <v>0.05</v>
      </c>
      <c r="F205" s="388">
        <f t="shared" si="3"/>
        <v>31.844000000000001</v>
      </c>
    </row>
    <row r="206" spans="1:6" ht="15.75">
      <c r="A206" s="421" t="s">
        <v>11473</v>
      </c>
      <c r="B206" s="380" t="s">
        <v>11474</v>
      </c>
      <c r="C206" s="386">
        <v>15</v>
      </c>
      <c r="D206" s="387">
        <v>125.68</v>
      </c>
      <c r="E206" s="383">
        <v>0.05</v>
      </c>
      <c r="F206" s="388">
        <f t="shared" si="3"/>
        <v>119.396</v>
      </c>
    </row>
    <row r="207" spans="1:6" ht="15.75">
      <c r="A207" s="421" t="s">
        <v>11475</v>
      </c>
      <c r="B207" s="380" t="s">
        <v>11476</v>
      </c>
      <c r="C207" s="386">
        <v>3</v>
      </c>
      <c r="D207" s="387">
        <v>65.28</v>
      </c>
      <c r="E207" s="383">
        <v>0.05</v>
      </c>
      <c r="F207" s="388">
        <f t="shared" ref="F207:F220" si="4">D207*0.95</f>
        <v>62.015999999999998</v>
      </c>
    </row>
    <row r="208" spans="1:6" ht="15.75">
      <c r="A208" s="421" t="s">
        <v>11482</v>
      </c>
      <c r="B208" s="380" t="s">
        <v>11483</v>
      </c>
      <c r="C208" s="386">
        <v>12</v>
      </c>
      <c r="D208" s="387">
        <v>159.19</v>
      </c>
      <c r="E208" s="383">
        <v>0.05</v>
      </c>
      <c r="F208" s="388">
        <f t="shared" si="4"/>
        <v>151.23049999999998</v>
      </c>
    </row>
    <row r="209" spans="1:6" ht="15.75">
      <c r="A209" s="421" t="s">
        <v>11484</v>
      </c>
      <c r="B209" s="380" t="s">
        <v>11485</v>
      </c>
      <c r="C209" s="386">
        <v>5</v>
      </c>
      <c r="D209" s="387">
        <v>248.89</v>
      </c>
      <c r="E209" s="383">
        <v>0.05</v>
      </c>
      <c r="F209" s="388">
        <f t="shared" si="4"/>
        <v>236.44549999999998</v>
      </c>
    </row>
    <row r="210" spans="1:6" ht="15.75">
      <c r="A210" s="421" t="s">
        <v>11486</v>
      </c>
      <c r="B210" s="380" t="s">
        <v>11487</v>
      </c>
      <c r="C210" s="386">
        <v>6</v>
      </c>
      <c r="D210" s="387">
        <v>83.79</v>
      </c>
      <c r="E210" s="383">
        <v>0.05</v>
      </c>
      <c r="F210" s="388">
        <f t="shared" si="4"/>
        <v>79.600499999999997</v>
      </c>
    </row>
    <row r="211" spans="1:6" ht="15.75">
      <c r="A211" s="421" t="s">
        <v>11488</v>
      </c>
      <c r="B211" s="380" t="s">
        <v>11489</v>
      </c>
      <c r="C211" s="386">
        <v>12</v>
      </c>
      <c r="D211" s="387">
        <v>159.19</v>
      </c>
      <c r="E211" s="383">
        <v>0.05</v>
      </c>
      <c r="F211" s="388">
        <f t="shared" si="4"/>
        <v>151.23049999999998</v>
      </c>
    </row>
    <row r="212" spans="1:6" ht="15.75">
      <c r="A212" s="421" t="s">
        <v>11490</v>
      </c>
      <c r="B212" s="380" t="s">
        <v>11491</v>
      </c>
      <c r="C212" s="386"/>
      <c r="D212" s="387">
        <v>16.600000000000001</v>
      </c>
      <c r="E212" s="383">
        <v>0.05</v>
      </c>
      <c r="F212" s="388">
        <f t="shared" si="4"/>
        <v>15.770000000000001</v>
      </c>
    </row>
    <row r="213" spans="1:6" ht="15.75">
      <c r="A213" s="421" t="s">
        <v>11492</v>
      </c>
      <c r="B213" s="380" t="s">
        <v>11493</v>
      </c>
      <c r="C213" s="386">
        <v>5</v>
      </c>
      <c r="D213" s="387">
        <v>65.28</v>
      </c>
      <c r="E213" s="383">
        <v>0.05</v>
      </c>
      <c r="F213" s="388">
        <f t="shared" si="4"/>
        <v>62.015999999999998</v>
      </c>
    </row>
    <row r="214" spans="1:6" ht="15.75">
      <c r="A214" s="421" t="s">
        <v>11494</v>
      </c>
      <c r="B214" s="380" t="s">
        <v>11495</v>
      </c>
      <c r="C214" s="386">
        <v>5</v>
      </c>
      <c r="D214" s="387">
        <v>33.520000000000003</v>
      </c>
      <c r="E214" s="383">
        <v>0.05</v>
      </c>
      <c r="F214" s="388">
        <f t="shared" si="4"/>
        <v>31.844000000000001</v>
      </c>
    </row>
    <row r="215" spans="1:6" ht="15.75">
      <c r="A215" s="421" t="s">
        <v>11496</v>
      </c>
      <c r="B215" s="380" t="s">
        <v>11497</v>
      </c>
      <c r="C215" s="386">
        <v>5</v>
      </c>
      <c r="D215" s="387">
        <v>33.520000000000003</v>
      </c>
      <c r="E215" s="383">
        <v>0.05</v>
      </c>
      <c r="F215" s="388">
        <f t="shared" si="4"/>
        <v>31.844000000000001</v>
      </c>
    </row>
    <row r="216" spans="1:6" ht="15.75">
      <c r="A216" s="421" t="s">
        <v>11498</v>
      </c>
      <c r="B216" s="380" t="s">
        <v>11499</v>
      </c>
      <c r="C216" s="386">
        <v>5</v>
      </c>
      <c r="D216" s="387">
        <v>75.41</v>
      </c>
      <c r="E216" s="383">
        <v>0.05</v>
      </c>
      <c r="F216" s="388">
        <f t="shared" si="4"/>
        <v>71.639499999999998</v>
      </c>
    </row>
    <row r="217" spans="1:6" ht="15.75">
      <c r="A217" s="421" t="s">
        <v>11536</v>
      </c>
      <c r="B217" s="410" t="s">
        <v>11537</v>
      </c>
      <c r="C217" s="386">
        <v>5</v>
      </c>
      <c r="D217" s="387">
        <v>133.28</v>
      </c>
      <c r="E217" s="383">
        <v>0.05</v>
      </c>
      <c r="F217" s="388">
        <f t="shared" si="4"/>
        <v>126.616</v>
      </c>
    </row>
    <row r="218" spans="1:6" ht="15.75">
      <c r="A218" s="421" t="s">
        <v>11538</v>
      </c>
      <c r="B218" s="380" t="s">
        <v>11477</v>
      </c>
      <c r="C218" s="386">
        <v>5</v>
      </c>
      <c r="D218" s="387">
        <v>133.28</v>
      </c>
      <c r="E218" s="383">
        <v>0.05</v>
      </c>
      <c r="F218" s="388">
        <f t="shared" si="4"/>
        <v>126.616</v>
      </c>
    </row>
    <row r="219" spans="1:6" ht="15.75">
      <c r="A219" s="421" t="s">
        <v>11478</v>
      </c>
      <c r="B219" s="380" t="s">
        <v>11479</v>
      </c>
      <c r="C219" s="386">
        <v>5</v>
      </c>
      <c r="D219" s="387">
        <v>133.28</v>
      </c>
      <c r="E219" s="383">
        <v>0.05</v>
      </c>
      <c r="F219" s="388">
        <f t="shared" si="4"/>
        <v>126.616</v>
      </c>
    </row>
    <row r="220" spans="1:6" ht="16.5" thickBot="1">
      <c r="A220" s="423" t="s">
        <v>11480</v>
      </c>
      <c r="B220" s="380" t="s">
        <v>11481</v>
      </c>
      <c r="C220" s="424">
        <v>5</v>
      </c>
      <c r="D220" s="395">
        <v>133.28</v>
      </c>
      <c r="E220" s="396">
        <v>0.05</v>
      </c>
      <c r="F220" s="397">
        <f t="shared" si="4"/>
        <v>126.616</v>
      </c>
    </row>
    <row r="221" spans="1:6">
      <c r="A221" s="108" t="s">
        <v>11506</v>
      </c>
      <c r="B221" s="108"/>
      <c r="C221" s="108"/>
      <c r="D221" s="108"/>
    </row>
    <row r="222" spans="1:6" ht="15.75" thickBot="1"/>
    <row r="223" spans="1:6" ht="16.5" thickBot="1">
      <c r="A223" s="375" t="s">
        <v>11237</v>
      </c>
      <c r="B223" s="376" t="s">
        <v>11238</v>
      </c>
      <c r="C223" s="377" t="s">
        <v>11239</v>
      </c>
      <c r="D223" s="425" t="s">
        <v>11240</v>
      </c>
      <c r="E223" s="443" t="s">
        <v>11234</v>
      </c>
      <c r="F223" s="443" t="s">
        <v>11501</v>
      </c>
    </row>
    <row r="224" spans="1:6" ht="15.75">
      <c r="A224" s="379" t="s">
        <v>11241</v>
      </c>
      <c r="B224" s="380"/>
      <c r="C224" s="381"/>
      <c r="D224" s="405"/>
      <c r="E224" s="400"/>
      <c r="F224" s="426"/>
    </row>
    <row r="225" spans="1:6" ht="15.75">
      <c r="A225" s="385" t="s">
        <v>11243</v>
      </c>
      <c r="B225" s="380" t="s">
        <v>11244</v>
      </c>
      <c r="C225" s="386">
        <v>90</v>
      </c>
      <c r="D225" s="406">
        <v>767.06</v>
      </c>
      <c r="E225" s="383">
        <v>0.05</v>
      </c>
      <c r="F225" s="388">
        <f t="shared" ref="F225:F286" si="5">D225*0.95</f>
        <v>728.70699999999988</v>
      </c>
    </row>
    <row r="226" spans="1:6" ht="15.75">
      <c r="A226" s="385" t="s">
        <v>11246</v>
      </c>
      <c r="B226" s="380" t="s">
        <v>11247</v>
      </c>
      <c r="C226" s="386">
        <v>125</v>
      </c>
      <c r="D226" s="406">
        <v>946.59</v>
      </c>
      <c r="E226" s="383">
        <v>0.05</v>
      </c>
      <c r="F226" s="388">
        <f t="shared" si="5"/>
        <v>899.26049999999998</v>
      </c>
    </row>
    <row r="227" spans="1:6" ht="15.75">
      <c r="A227" s="379" t="s">
        <v>11257</v>
      </c>
      <c r="B227" s="380"/>
      <c r="C227" s="386"/>
      <c r="D227" s="406"/>
      <c r="E227" s="389"/>
      <c r="F227" s="388"/>
    </row>
    <row r="228" spans="1:6" ht="15.75">
      <c r="A228" s="385" t="s">
        <v>11243</v>
      </c>
      <c r="B228" s="380" t="s">
        <v>11259</v>
      </c>
      <c r="C228" s="386">
        <v>105</v>
      </c>
      <c r="D228" s="406">
        <v>606.58000000000004</v>
      </c>
      <c r="E228" s="383">
        <v>0.05</v>
      </c>
      <c r="F228" s="388">
        <f t="shared" si="5"/>
        <v>576.25099999999998</v>
      </c>
    </row>
    <row r="229" spans="1:6" ht="15.75">
      <c r="A229" s="385" t="s">
        <v>11246</v>
      </c>
      <c r="B229" s="380" t="s">
        <v>11261</v>
      </c>
      <c r="C229" s="386">
        <v>160</v>
      </c>
      <c r="D229" s="406">
        <v>928.91</v>
      </c>
      <c r="E229" s="383">
        <v>0.05</v>
      </c>
      <c r="F229" s="388">
        <f t="shared" si="5"/>
        <v>882.46449999999993</v>
      </c>
    </row>
    <row r="230" spans="1:6" ht="15.75">
      <c r="A230" s="385" t="s">
        <v>11254</v>
      </c>
      <c r="B230" s="380" t="s">
        <v>11263</v>
      </c>
      <c r="C230" s="386">
        <v>210</v>
      </c>
      <c r="D230" s="406">
        <v>1146.5</v>
      </c>
      <c r="E230" s="383">
        <v>0.05</v>
      </c>
      <c r="F230" s="388">
        <f t="shared" si="5"/>
        <v>1089.175</v>
      </c>
    </row>
    <row r="231" spans="1:6" ht="15.75">
      <c r="A231" s="379" t="s">
        <v>11265</v>
      </c>
      <c r="B231" s="380"/>
      <c r="C231" s="386"/>
      <c r="D231" s="406"/>
      <c r="E231" s="389"/>
      <c r="F231" s="388"/>
    </row>
    <row r="232" spans="1:6" ht="15.75">
      <c r="A232" s="385" t="s">
        <v>11243</v>
      </c>
      <c r="B232" s="380" t="s">
        <v>11267</v>
      </c>
      <c r="C232" s="386">
        <v>110</v>
      </c>
      <c r="D232" s="406">
        <v>636.5</v>
      </c>
      <c r="E232" s="383">
        <v>0.05</v>
      </c>
      <c r="F232" s="388">
        <f t="shared" si="5"/>
        <v>604.67499999999995</v>
      </c>
    </row>
    <row r="233" spans="1:6" ht="15.75">
      <c r="A233" s="385" t="s">
        <v>11246</v>
      </c>
      <c r="B233" s="380" t="s">
        <v>11268</v>
      </c>
      <c r="C233" s="386">
        <v>160</v>
      </c>
      <c r="D233" s="406">
        <v>964.28</v>
      </c>
      <c r="E233" s="383">
        <v>0.05</v>
      </c>
      <c r="F233" s="388">
        <f t="shared" si="5"/>
        <v>916.06599999999992</v>
      </c>
    </row>
    <row r="234" spans="1:6" ht="15.75">
      <c r="A234" s="385" t="s">
        <v>11254</v>
      </c>
      <c r="B234" s="380" t="s">
        <v>11270</v>
      </c>
      <c r="C234" s="386">
        <v>215</v>
      </c>
      <c r="D234" s="406">
        <v>1143.8</v>
      </c>
      <c r="E234" s="383">
        <v>0.05</v>
      </c>
      <c r="F234" s="388">
        <f t="shared" si="5"/>
        <v>1086.6099999999999</v>
      </c>
    </row>
    <row r="235" spans="1:6" ht="15.75">
      <c r="A235" s="379" t="s">
        <v>11272</v>
      </c>
      <c r="B235" s="380"/>
      <c r="C235" s="386"/>
      <c r="D235" s="406"/>
      <c r="E235" s="389"/>
      <c r="F235" s="388"/>
    </row>
    <row r="236" spans="1:6" ht="15.75">
      <c r="A236" s="385" t="s">
        <v>11243</v>
      </c>
      <c r="B236" s="380" t="s">
        <v>11274</v>
      </c>
      <c r="C236" s="386">
        <v>110</v>
      </c>
      <c r="D236" s="406">
        <v>1055.3900000000001</v>
      </c>
      <c r="E236" s="383">
        <v>0.05</v>
      </c>
      <c r="F236" s="388">
        <f t="shared" si="5"/>
        <v>1002.6205</v>
      </c>
    </row>
    <row r="237" spans="1:6" ht="15.75">
      <c r="A237" s="385" t="s">
        <v>11246</v>
      </c>
      <c r="B237" s="380" t="s">
        <v>11275</v>
      </c>
      <c r="C237" s="386">
        <v>160</v>
      </c>
      <c r="D237" s="406">
        <v>1305.6400000000001</v>
      </c>
      <c r="E237" s="383">
        <v>0.05</v>
      </c>
      <c r="F237" s="388">
        <f t="shared" si="5"/>
        <v>1240.3579999999999</v>
      </c>
    </row>
    <row r="238" spans="1:6" ht="15.75">
      <c r="A238" s="385" t="s">
        <v>11254</v>
      </c>
      <c r="B238" s="380" t="s">
        <v>11277</v>
      </c>
      <c r="C238" s="386">
        <v>210</v>
      </c>
      <c r="D238" s="406">
        <v>1574.93</v>
      </c>
      <c r="E238" s="383">
        <v>0.05</v>
      </c>
      <c r="F238" s="388">
        <f t="shared" si="5"/>
        <v>1496.1835000000001</v>
      </c>
    </row>
    <row r="239" spans="1:6" ht="15.75">
      <c r="A239" s="379" t="s">
        <v>11294</v>
      </c>
      <c r="B239" s="380"/>
      <c r="C239" s="386"/>
      <c r="D239" s="406"/>
      <c r="E239" s="389"/>
      <c r="F239" s="388"/>
    </row>
    <row r="240" spans="1:6" ht="15.75">
      <c r="A240" s="385" t="s">
        <v>11243</v>
      </c>
      <c r="B240" s="380" t="s">
        <v>11296</v>
      </c>
      <c r="C240" s="386">
        <v>100</v>
      </c>
      <c r="D240" s="406">
        <v>1233.56</v>
      </c>
      <c r="E240" s="383">
        <v>0.05</v>
      </c>
      <c r="F240" s="388">
        <f t="shared" si="5"/>
        <v>1171.8819999999998</v>
      </c>
    </row>
    <row r="241" spans="1:6" ht="15.75">
      <c r="A241" s="385" t="s">
        <v>11298</v>
      </c>
      <c r="B241" s="380" t="s">
        <v>11299</v>
      </c>
      <c r="C241" s="386">
        <v>120</v>
      </c>
      <c r="D241" s="406">
        <v>1403.56</v>
      </c>
      <c r="E241" s="383">
        <v>0.05</v>
      </c>
      <c r="F241" s="388">
        <f t="shared" si="5"/>
        <v>1333.3819999999998</v>
      </c>
    </row>
    <row r="242" spans="1:6" ht="15.75">
      <c r="A242" s="385" t="s">
        <v>11246</v>
      </c>
      <c r="B242" s="380" t="s">
        <v>11301</v>
      </c>
      <c r="C242" s="386">
        <v>140</v>
      </c>
      <c r="D242" s="406">
        <v>1462.05</v>
      </c>
      <c r="E242" s="383">
        <v>0.05</v>
      </c>
      <c r="F242" s="388">
        <f t="shared" si="5"/>
        <v>1388.9475</v>
      </c>
    </row>
    <row r="243" spans="1:6" ht="15.75">
      <c r="A243" s="385" t="s">
        <v>11254</v>
      </c>
      <c r="B243" s="380" t="s">
        <v>11303</v>
      </c>
      <c r="C243" s="386">
        <v>190</v>
      </c>
      <c r="D243" s="406">
        <v>1784.38</v>
      </c>
      <c r="E243" s="383">
        <v>0.05</v>
      </c>
      <c r="F243" s="388">
        <f t="shared" si="5"/>
        <v>1695.1610000000001</v>
      </c>
    </row>
    <row r="244" spans="1:6" ht="15.75">
      <c r="A244" s="379" t="s">
        <v>11305</v>
      </c>
      <c r="B244" s="380"/>
      <c r="C244" s="386"/>
      <c r="D244" s="406"/>
      <c r="E244" s="389"/>
      <c r="F244" s="388"/>
    </row>
    <row r="245" spans="1:6" ht="15.75">
      <c r="A245" s="385" t="s">
        <v>11243</v>
      </c>
      <c r="B245" s="380" t="s">
        <v>11307</v>
      </c>
      <c r="C245" s="386">
        <v>70</v>
      </c>
      <c r="D245" s="406">
        <v>856.83</v>
      </c>
      <c r="E245" s="383">
        <v>0.05</v>
      </c>
      <c r="F245" s="388">
        <f t="shared" si="5"/>
        <v>813.98850000000004</v>
      </c>
    </row>
    <row r="246" spans="1:6" ht="15.75">
      <c r="A246" s="385" t="s">
        <v>11298</v>
      </c>
      <c r="B246" s="380" t="s">
        <v>11309</v>
      </c>
      <c r="C246" s="386">
        <v>80</v>
      </c>
      <c r="D246" s="406">
        <v>956.38</v>
      </c>
      <c r="E246" s="383">
        <v>0.05</v>
      </c>
      <c r="F246" s="388">
        <f t="shared" si="5"/>
        <v>908.56099999999992</v>
      </c>
    </row>
    <row r="247" spans="1:6" ht="15.75">
      <c r="A247" s="385" t="s">
        <v>11246</v>
      </c>
      <c r="B247" s="380" t="s">
        <v>11311</v>
      </c>
      <c r="C247" s="386">
        <v>90</v>
      </c>
      <c r="D247" s="406">
        <v>976.51</v>
      </c>
      <c r="E247" s="383">
        <v>0.05</v>
      </c>
      <c r="F247" s="388">
        <f t="shared" si="5"/>
        <v>927.68449999999996</v>
      </c>
    </row>
    <row r="248" spans="1:6" ht="15.75">
      <c r="A248" s="385" t="s">
        <v>11254</v>
      </c>
      <c r="B248" s="380" t="s">
        <v>11313</v>
      </c>
      <c r="C248" s="386">
        <v>120</v>
      </c>
      <c r="D248" s="406">
        <v>1315.17</v>
      </c>
      <c r="E248" s="383">
        <v>0.05</v>
      </c>
      <c r="F248" s="388">
        <f t="shared" si="5"/>
        <v>1249.4114999999999</v>
      </c>
    </row>
    <row r="249" spans="1:6" ht="15.75">
      <c r="A249" s="393" t="s">
        <v>11314</v>
      </c>
      <c r="B249" s="390"/>
      <c r="C249" s="391"/>
      <c r="D249" s="406"/>
      <c r="E249" s="389"/>
      <c r="F249" s="388"/>
    </row>
    <row r="250" spans="1:6" ht="15.75">
      <c r="A250" s="385" t="s">
        <v>11243</v>
      </c>
      <c r="B250" s="380" t="s">
        <v>11343</v>
      </c>
      <c r="C250" s="386">
        <v>158</v>
      </c>
      <c r="D250" s="406">
        <v>1992.73</v>
      </c>
      <c r="E250" s="383">
        <v>0.05</v>
      </c>
      <c r="F250" s="388">
        <f t="shared" si="5"/>
        <v>1893.0934999999999</v>
      </c>
    </row>
    <row r="251" spans="1:6" ht="15.75">
      <c r="A251" s="385" t="s">
        <v>11246</v>
      </c>
      <c r="B251" s="380" t="s">
        <v>11346</v>
      </c>
      <c r="C251" s="386">
        <v>194</v>
      </c>
      <c r="D251" s="406">
        <v>2390.9499999999998</v>
      </c>
      <c r="E251" s="383">
        <v>0.05</v>
      </c>
      <c r="F251" s="388">
        <f t="shared" si="5"/>
        <v>2271.4024999999997</v>
      </c>
    </row>
    <row r="252" spans="1:6" ht="15.75">
      <c r="A252" s="385" t="s">
        <v>11349</v>
      </c>
      <c r="B252" s="380" t="s">
        <v>11350</v>
      </c>
      <c r="C252" s="386">
        <v>98</v>
      </c>
      <c r="D252" s="406">
        <v>1493.33</v>
      </c>
      <c r="E252" s="383">
        <v>0.05</v>
      </c>
      <c r="F252" s="388">
        <f t="shared" si="5"/>
        <v>1418.6634999999999</v>
      </c>
    </row>
    <row r="253" spans="1:6" ht="15.75">
      <c r="A253" s="393" t="s">
        <v>11352</v>
      </c>
      <c r="B253" s="390"/>
      <c r="C253" s="391"/>
      <c r="D253" s="427"/>
      <c r="E253" s="389"/>
      <c r="F253" s="388"/>
    </row>
    <row r="254" spans="1:6" ht="15.75">
      <c r="A254" s="385" t="s">
        <v>11243</v>
      </c>
      <c r="B254" s="380" t="s">
        <v>11354</v>
      </c>
      <c r="C254" s="386">
        <v>75</v>
      </c>
      <c r="D254" s="406">
        <v>975.97</v>
      </c>
      <c r="E254" s="383">
        <v>0.05</v>
      </c>
      <c r="F254" s="388">
        <f t="shared" si="5"/>
        <v>927.17150000000004</v>
      </c>
    </row>
    <row r="255" spans="1:6" ht="15.75">
      <c r="A255" s="385" t="s">
        <v>11246</v>
      </c>
      <c r="B255" s="380" t="s">
        <v>11356</v>
      </c>
      <c r="C255" s="386">
        <v>115</v>
      </c>
      <c r="D255" s="406">
        <v>1395.4</v>
      </c>
      <c r="E255" s="383">
        <v>0.05</v>
      </c>
      <c r="F255" s="388">
        <f t="shared" si="5"/>
        <v>1325.63</v>
      </c>
    </row>
    <row r="256" spans="1:6" ht="16.5" thickBot="1">
      <c r="A256" s="385" t="s">
        <v>11254</v>
      </c>
      <c r="B256" s="380" t="s">
        <v>11358</v>
      </c>
      <c r="C256" s="386">
        <v>140</v>
      </c>
      <c r="D256" s="406">
        <v>1664.69</v>
      </c>
      <c r="E256" s="396">
        <v>0.05</v>
      </c>
      <c r="F256" s="397">
        <f t="shared" si="5"/>
        <v>1581.4555</v>
      </c>
    </row>
    <row r="257" spans="1:6" ht="16.5" thickBot="1">
      <c r="A257" s="375" t="s">
        <v>11237</v>
      </c>
      <c r="B257" s="376" t="s">
        <v>11238</v>
      </c>
      <c r="C257" s="377" t="s">
        <v>11239</v>
      </c>
      <c r="D257" s="428" t="s">
        <v>11240</v>
      </c>
      <c r="E257" s="443" t="s">
        <v>11234</v>
      </c>
      <c r="F257" s="443" t="s">
        <v>11501</v>
      </c>
    </row>
    <row r="258" spans="1:6" ht="15.75">
      <c r="A258" s="398" t="s">
        <v>11251</v>
      </c>
      <c r="B258" s="390"/>
      <c r="C258" s="399"/>
      <c r="D258" s="382"/>
      <c r="E258" s="400"/>
      <c r="F258" s="401"/>
    </row>
    <row r="259" spans="1:6" ht="15.75">
      <c r="A259" s="402" t="s">
        <v>11243</v>
      </c>
      <c r="B259" s="380" t="s">
        <v>11253</v>
      </c>
      <c r="C259" s="386">
        <v>75</v>
      </c>
      <c r="D259" s="387">
        <v>399.86</v>
      </c>
      <c r="E259" s="383">
        <v>0.05</v>
      </c>
      <c r="F259" s="388">
        <f t="shared" si="5"/>
        <v>379.86700000000002</v>
      </c>
    </row>
    <row r="260" spans="1:6" ht="15.75">
      <c r="A260" s="402" t="s">
        <v>11246</v>
      </c>
      <c r="B260" s="380" t="s">
        <v>11256</v>
      </c>
      <c r="C260" s="386">
        <v>115</v>
      </c>
      <c r="D260" s="387">
        <v>515.46</v>
      </c>
      <c r="E260" s="383">
        <v>0.05</v>
      </c>
      <c r="F260" s="388">
        <f t="shared" si="5"/>
        <v>489.68700000000001</v>
      </c>
    </row>
    <row r="261" spans="1:6" ht="15.75">
      <c r="A261" s="402" t="s">
        <v>11254</v>
      </c>
      <c r="B261" s="380" t="s">
        <v>11258</v>
      </c>
      <c r="C261" s="386">
        <v>140</v>
      </c>
      <c r="D261" s="387">
        <v>658.26</v>
      </c>
      <c r="E261" s="383">
        <v>0.05</v>
      </c>
      <c r="F261" s="388">
        <f t="shared" si="5"/>
        <v>625.34699999999998</v>
      </c>
    </row>
    <row r="262" spans="1:6" ht="15.75">
      <c r="A262" s="403" t="s">
        <v>11260</v>
      </c>
      <c r="B262" s="380"/>
      <c r="C262" s="386"/>
      <c r="D262" s="387">
        <v>0</v>
      </c>
      <c r="E262" s="389"/>
      <c r="F262" s="388"/>
    </row>
    <row r="263" spans="1:6" ht="15.75">
      <c r="A263" s="402" t="s">
        <v>11243</v>
      </c>
      <c r="B263" s="380" t="s">
        <v>11262</v>
      </c>
      <c r="C263" s="386">
        <v>100</v>
      </c>
      <c r="D263" s="387">
        <v>816.02</v>
      </c>
      <c r="E263" s="383">
        <v>0.05</v>
      </c>
      <c r="F263" s="388">
        <f t="shared" si="5"/>
        <v>775.21899999999994</v>
      </c>
    </row>
    <row r="264" spans="1:6" ht="15.75">
      <c r="A264" s="402" t="s">
        <v>11246</v>
      </c>
      <c r="B264" s="380" t="s">
        <v>11264</v>
      </c>
      <c r="C264" s="386">
        <v>145</v>
      </c>
      <c r="D264" s="387">
        <v>1016.77</v>
      </c>
      <c r="E264" s="383">
        <v>0.05</v>
      </c>
      <c r="F264" s="388">
        <f t="shared" si="5"/>
        <v>965.93149999999991</v>
      </c>
    </row>
    <row r="265" spans="1:6" ht="16.5" thickBot="1">
      <c r="A265" s="402" t="s">
        <v>11254</v>
      </c>
      <c r="B265" s="380" t="s">
        <v>11266</v>
      </c>
      <c r="C265" s="386">
        <v>195</v>
      </c>
      <c r="D265" s="387">
        <v>1315.43</v>
      </c>
      <c r="E265" s="383">
        <v>0.05</v>
      </c>
      <c r="F265" s="388">
        <f t="shared" si="5"/>
        <v>1249.6585</v>
      </c>
    </row>
    <row r="266" spans="1:6" ht="16.5" thickBot="1">
      <c r="A266" s="404" t="s">
        <v>11276</v>
      </c>
      <c r="B266" s="376" t="s">
        <v>11238</v>
      </c>
      <c r="C266" s="377" t="s">
        <v>11239</v>
      </c>
      <c r="D266" s="428" t="s">
        <v>11240</v>
      </c>
      <c r="E266" s="443" t="s">
        <v>11234</v>
      </c>
      <c r="F266" s="443" t="s">
        <v>11501</v>
      </c>
    </row>
    <row r="267" spans="1:6" ht="15.75">
      <c r="A267" s="398" t="s">
        <v>11278</v>
      </c>
      <c r="B267" s="380"/>
      <c r="C267" s="381"/>
      <c r="D267" s="405"/>
      <c r="E267" s="389"/>
      <c r="F267" s="388"/>
    </row>
    <row r="268" spans="1:6" ht="15.75">
      <c r="A268" s="402" t="s">
        <v>11246</v>
      </c>
      <c r="B268" s="380" t="s">
        <v>11280</v>
      </c>
      <c r="C268" s="386">
        <v>260</v>
      </c>
      <c r="D268" s="406">
        <v>1485.17</v>
      </c>
      <c r="E268" s="383">
        <v>0.05</v>
      </c>
      <c r="F268" s="388">
        <f t="shared" si="5"/>
        <v>1410.9114999999999</v>
      </c>
    </row>
    <row r="269" spans="1:6" ht="15.75">
      <c r="A269" s="402" t="s">
        <v>11282</v>
      </c>
      <c r="B269" s="380" t="s">
        <v>11283</v>
      </c>
      <c r="C269" s="386">
        <v>280</v>
      </c>
      <c r="D269" s="406">
        <v>1772.14</v>
      </c>
      <c r="E269" s="383">
        <v>0.05</v>
      </c>
      <c r="F269" s="388">
        <f t="shared" si="5"/>
        <v>1683.5330000000001</v>
      </c>
    </row>
    <row r="270" spans="1:6" ht="15.75">
      <c r="A270" s="402" t="s">
        <v>11254</v>
      </c>
      <c r="B270" s="380" t="s">
        <v>11285</v>
      </c>
      <c r="C270" s="386">
        <v>350</v>
      </c>
      <c r="D270" s="406">
        <v>1982.94</v>
      </c>
      <c r="E270" s="383">
        <v>0.05</v>
      </c>
      <c r="F270" s="388">
        <f t="shared" si="5"/>
        <v>1883.7929999999999</v>
      </c>
    </row>
    <row r="271" spans="1:6" ht="15.75">
      <c r="A271" s="398" t="s">
        <v>11287</v>
      </c>
      <c r="B271" s="380"/>
      <c r="C271" s="386"/>
      <c r="D271" s="406"/>
      <c r="E271" s="389"/>
      <c r="F271" s="388"/>
    </row>
    <row r="272" spans="1:6" ht="15.75">
      <c r="A272" s="402" t="s">
        <v>11246</v>
      </c>
      <c r="B272" s="380" t="s">
        <v>11289</v>
      </c>
      <c r="C272" s="386">
        <v>230</v>
      </c>
      <c r="D272" s="406">
        <v>1574.94</v>
      </c>
      <c r="E272" s="383">
        <v>0.05</v>
      </c>
      <c r="F272" s="388">
        <f t="shared" si="5"/>
        <v>1496.193</v>
      </c>
    </row>
    <row r="273" spans="1:6" ht="15.75">
      <c r="A273" s="402" t="s">
        <v>11282</v>
      </c>
      <c r="B273" s="380" t="s">
        <v>11291</v>
      </c>
      <c r="C273" s="386">
        <v>255</v>
      </c>
      <c r="D273" s="406">
        <v>1821.37</v>
      </c>
      <c r="E273" s="383">
        <v>0.05</v>
      </c>
      <c r="F273" s="388">
        <f t="shared" si="5"/>
        <v>1730.3014999999998</v>
      </c>
    </row>
    <row r="274" spans="1:6" ht="15.75">
      <c r="A274" s="402" t="s">
        <v>11254</v>
      </c>
      <c r="B274" s="380" t="s">
        <v>11293</v>
      </c>
      <c r="C274" s="386">
        <v>270</v>
      </c>
      <c r="D274" s="406">
        <v>1951.67</v>
      </c>
      <c r="E274" s="383">
        <v>0.05</v>
      </c>
      <c r="F274" s="388">
        <f t="shared" si="5"/>
        <v>1854.0864999999999</v>
      </c>
    </row>
    <row r="275" spans="1:6" ht="15.75">
      <c r="A275" s="398" t="s">
        <v>11295</v>
      </c>
      <c r="B275" s="380"/>
      <c r="C275" s="386"/>
      <c r="D275" s="406"/>
      <c r="E275" s="389"/>
      <c r="F275" s="388"/>
    </row>
    <row r="276" spans="1:6" ht="15.75">
      <c r="A276" s="402" t="s">
        <v>11246</v>
      </c>
      <c r="B276" s="380" t="s">
        <v>11297</v>
      </c>
      <c r="C276" s="386">
        <v>250</v>
      </c>
      <c r="D276" s="406">
        <v>1462.05</v>
      </c>
      <c r="E276" s="383">
        <v>0.05</v>
      </c>
      <c r="F276" s="388">
        <f t="shared" si="5"/>
        <v>1388.9475</v>
      </c>
    </row>
    <row r="277" spans="1:6" ht="15.75">
      <c r="A277" s="402" t="s">
        <v>11282</v>
      </c>
      <c r="B277" s="380" t="s">
        <v>11300</v>
      </c>
      <c r="C277" s="386">
        <v>210</v>
      </c>
      <c r="D277" s="406">
        <v>1425.32</v>
      </c>
      <c r="E277" s="383">
        <v>0.05</v>
      </c>
      <c r="F277" s="388">
        <f t="shared" si="5"/>
        <v>1354.0539999999999</v>
      </c>
    </row>
    <row r="278" spans="1:6" ht="15.75">
      <c r="A278" s="398" t="s">
        <v>11306</v>
      </c>
      <c r="B278" s="380"/>
      <c r="C278" s="386"/>
      <c r="D278" s="406"/>
      <c r="E278" s="389"/>
      <c r="F278" s="388"/>
    </row>
    <row r="279" spans="1:6" ht="15.75">
      <c r="A279" s="402" t="s">
        <v>11246</v>
      </c>
      <c r="B279" s="380" t="s">
        <v>11308</v>
      </c>
      <c r="C279" s="386">
        <v>310</v>
      </c>
      <c r="D279" s="406">
        <v>1444.37</v>
      </c>
      <c r="E279" s="383">
        <v>0.05</v>
      </c>
      <c r="F279" s="388">
        <f t="shared" si="5"/>
        <v>1372.1514999999999</v>
      </c>
    </row>
    <row r="280" spans="1:6" ht="15.75">
      <c r="A280" s="402" t="s">
        <v>11282</v>
      </c>
      <c r="B280" s="380" t="s">
        <v>11310</v>
      </c>
      <c r="C280" s="386">
        <v>335</v>
      </c>
      <c r="D280" s="406">
        <v>1772.41</v>
      </c>
      <c r="E280" s="383">
        <v>0.05</v>
      </c>
      <c r="F280" s="388">
        <f t="shared" si="5"/>
        <v>1683.7895000000001</v>
      </c>
    </row>
    <row r="281" spans="1:6" ht="15.75">
      <c r="A281" s="402" t="s">
        <v>11254</v>
      </c>
      <c r="B281" s="380" t="s">
        <v>11312</v>
      </c>
      <c r="C281" s="386">
        <v>350</v>
      </c>
      <c r="D281" s="406">
        <v>1792.54</v>
      </c>
      <c r="E281" s="383">
        <v>0.05</v>
      </c>
      <c r="F281" s="388">
        <f t="shared" si="5"/>
        <v>1702.9129999999998</v>
      </c>
    </row>
    <row r="282" spans="1:6" ht="15.75">
      <c r="A282" s="398" t="s">
        <v>11314</v>
      </c>
      <c r="B282" s="390"/>
      <c r="C282" s="391"/>
      <c r="D282" s="406"/>
      <c r="E282" s="389"/>
      <c r="F282" s="388"/>
    </row>
    <row r="283" spans="1:6" ht="15.75">
      <c r="A283" s="402" t="s">
        <v>11316</v>
      </c>
      <c r="B283" s="380" t="s">
        <v>11317</v>
      </c>
      <c r="C283" s="386">
        <v>156</v>
      </c>
      <c r="D283" s="406">
        <v>1792</v>
      </c>
      <c r="E283" s="383">
        <v>0.05</v>
      </c>
      <c r="F283" s="388">
        <f t="shared" si="5"/>
        <v>1702.3999999999999</v>
      </c>
    </row>
    <row r="284" spans="1:6" ht="15.75">
      <c r="A284" s="398" t="s">
        <v>11319</v>
      </c>
      <c r="B284" s="380"/>
      <c r="C284" s="386"/>
      <c r="D284" s="406"/>
      <c r="E284" s="389"/>
      <c r="F284" s="388"/>
    </row>
    <row r="285" spans="1:6" ht="15.75">
      <c r="A285" s="402" t="s">
        <v>11243</v>
      </c>
      <c r="B285" s="380" t="s">
        <v>11321</v>
      </c>
      <c r="C285" s="386">
        <v>250</v>
      </c>
      <c r="D285" s="406">
        <v>1942.14</v>
      </c>
      <c r="E285" s="383">
        <v>0.05</v>
      </c>
      <c r="F285" s="388">
        <f t="shared" si="5"/>
        <v>1845.0329999999999</v>
      </c>
    </row>
    <row r="286" spans="1:6" ht="15.75">
      <c r="A286" s="402" t="s">
        <v>11323</v>
      </c>
      <c r="B286" s="380" t="s">
        <v>11324</v>
      </c>
      <c r="C286" s="386">
        <v>220</v>
      </c>
      <c r="D286" s="406">
        <v>1694.07</v>
      </c>
      <c r="E286" s="383">
        <v>0.05</v>
      </c>
      <c r="F286" s="388">
        <f t="shared" si="5"/>
        <v>1609.3664999999999</v>
      </c>
    </row>
    <row r="287" spans="1:6" ht="15.75">
      <c r="A287" s="398" t="s">
        <v>11326</v>
      </c>
      <c r="B287" s="380"/>
      <c r="C287" s="386"/>
      <c r="D287" s="406"/>
      <c r="E287" s="389"/>
      <c r="F287" s="388"/>
    </row>
    <row r="288" spans="1:6" ht="15.75">
      <c r="A288" s="402" t="s">
        <v>11243</v>
      </c>
      <c r="B288" s="380" t="s">
        <v>11328</v>
      </c>
      <c r="C288" s="386">
        <v>320</v>
      </c>
      <c r="D288" s="406">
        <v>2988.02</v>
      </c>
      <c r="E288" s="383">
        <v>0.05</v>
      </c>
      <c r="F288" s="388">
        <f t="shared" ref="F288:F312" si="6">D288*0.95</f>
        <v>2838.6189999999997</v>
      </c>
    </row>
    <row r="289" spans="1:6" ht="15.75">
      <c r="A289" s="402" t="s">
        <v>11323</v>
      </c>
      <c r="B289" s="380" t="s">
        <v>11330</v>
      </c>
      <c r="C289" s="386">
        <v>270</v>
      </c>
      <c r="D289" s="406">
        <v>2390.9499999999998</v>
      </c>
      <c r="E289" s="383">
        <v>0.05</v>
      </c>
      <c r="F289" s="388">
        <f t="shared" si="6"/>
        <v>2271.4024999999997</v>
      </c>
    </row>
    <row r="290" spans="1:6" ht="15.75">
      <c r="A290" s="407" t="s">
        <v>11332</v>
      </c>
      <c r="B290" s="390"/>
      <c r="C290" s="391"/>
      <c r="D290" s="406"/>
      <c r="E290" s="389"/>
      <c r="F290" s="388"/>
    </row>
    <row r="291" spans="1:6" ht="15.75">
      <c r="A291" s="402" t="s">
        <v>11334</v>
      </c>
      <c r="B291" s="380" t="s">
        <v>11335</v>
      </c>
      <c r="C291" s="386">
        <v>106</v>
      </c>
      <c r="D291" s="406">
        <v>866.35</v>
      </c>
      <c r="E291" s="383">
        <v>0.05</v>
      </c>
      <c r="F291" s="388">
        <f t="shared" si="6"/>
        <v>823.03250000000003</v>
      </c>
    </row>
    <row r="292" spans="1:6" ht="15.75">
      <c r="A292" s="407" t="s">
        <v>11337</v>
      </c>
      <c r="B292" s="390"/>
      <c r="C292" s="391"/>
      <c r="D292" s="406"/>
      <c r="E292" s="389"/>
      <c r="F292" s="388"/>
    </row>
    <row r="293" spans="1:6" ht="16.5" thickBot="1">
      <c r="A293" s="402" t="s">
        <v>11334</v>
      </c>
      <c r="B293" s="380" t="s">
        <v>11339</v>
      </c>
      <c r="C293" s="386">
        <v>230</v>
      </c>
      <c r="D293" s="406">
        <v>1263.48</v>
      </c>
      <c r="E293" s="396">
        <v>0.05</v>
      </c>
      <c r="F293" s="397">
        <f t="shared" si="6"/>
        <v>1200.306</v>
      </c>
    </row>
    <row r="294" spans="1:6" ht="16.5" thickBot="1">
      <c r="A294" s="413" t="s">
        <v>11385</v>
      </c>
      <c r="B294" s="376" t="s">
        <v>11238</v>
      </c>
      <c r="C294" s="377" t="s">
        <v>11239</v>
      </c>
      <c r="D294" s="425" t="s">
        <v>11240</v>
      </c>
      <c r="E294" s="443" t="s">
        <v>11234</v>
      </c>
      <c r="F294" s="443" t="s">
        <v>11501</v>
      </c>
    </row>
    <row r="295" spans="1:6" ht="15.75">
      <c r="A295" s="379" t="s">
        <v>11392</v>
      </c>
      <c r="B295" s="380"/>
      <c r="C295" s="386"/>
      <c r="D295" s="429"/>
      <c r="E295" s="389"/>
      <c r="F295" s="388"/>
    </row>
    <row r="296" spans="1:6" ht="15.75">
      <c r="A296" s="385" t="s">
        <v>11395</v>
      </c>
      <c r="B296" s="380" t="s">
        <v>11396</v>
      </c>
      <c r="C296" s="386">
        <v>110</v>
      </c>
      <c r="D296" s="430">
        <v>897.63</v>
      </c>
      <c r="E296" s="383">
        <v>0.05</v>
      </c>
      <c r="F296" s="388">
        <f t="shared" si="6"/>
        <v>852.74849999999992</v>
      </c>
    </row>
    <row r="297" spans="1:6" ht="15.75">
      <c r="A297" s="379" t="s">
        <v>11398</v>
      </c>
      <c r="B297" s="380"/>
      <c r="C297" s="386"/>
      <c r="D297" s="430"/>
      <c r="E297" s="389"/>
      <c r="F297" s="388">
        <f t="shared" si="6"/>
        <v>0</v>
      </c>
    </row>
    <row r="298" spans="1:6" ht="15.75">
      <c r="A298" s="385" t="s">
        <v>11395</v>
      </c>
      <c r="B298" s="380" t="s">
        <v>11400</v>
      </c>
      <c r="C298" s="386">
        <v>170</v>
      </c>
      <c r="D298" s="406">
        <v>946.59</v>
      </c>
      <c r="E298" s="383">
        <v>0.05</v>
      </c>
      <c r="F298" s="388">
        <f t="shared" si="6"/>
        <v>899.26049999999998</v>
      </c>
    </row>
    <row r="299" spans="1:6" ht="15.75">
      <c r="A299" s="379" t="s">
        <v>11314</v>
      </c>
      <c r="B299" s="380"/>
      <c r="C299" s="386"/>
      <c r="D299" s="406"/>
      <c r="E299" s="389"/>
      <c r="F299" s="388">
        <f t="shared" si="6"/>
        <v>0</v>
      </c>
    </row>
    <row r="300" spans="1:6" ht="15.75">
      <c r="A300" s="385" t="s">
        <v>11395</v>
      </c>
      <c r="B300" s="380" t="s">
        <v>11410</v>
      </c>
      <c r="C300" s="386">
        <v>138</v>
      </c>
      <c r="D300" s="406">
        <v>2390.9499999999998</v>
      </c>
      <c r="E300" s="383">
        <v>0.05</v>
      </c>
      <c r="F300" s="388">
        <f t="shared" si="6"/>
        <v>2271.4024999999997</v>
      </c>
    </row>
    <row r="301" spans="1:6" ht="15.75">
      <c r="A301" s="379" t="s">
        <v>11422</v>
      </c>
      <c r="B301" s="380"/>
      <c r="C301" s="386"/>
      <c r="D301" s="406"/>
      <c r="E301" s="389"/>
      <c r="F301" s="388">
        <f t="shared" si="6"/>
        <v>0</v>
      </c>
    </row>
    <row r="302" spans="1:6" ht="15.75">
      <c r="A302" s="385" t="s">
        <v>11425</v>
      </c>
      <c r="B302" s="380" t="s">
        <v>11426</v>
      </c>
      <c r="C302" s="386">
        <v>180</v>
      </c>
      <c r="D302" s="406">
        <v>1493.33</v>
      </c>
      <c r="E302" s="383">
        <v>0.05</v>
      </c>
      <c r="F302" s="388">
        <f t="shared" si="6"/>
        <v>1418.6634999999999</v>
      </c>
    </row>
    <row r="303" spans="1:6" ht="15.75">
      <c r="A303" s="385" t="s">
        <v>11428</v>
      </c>
      <c r="B303" s="380" t="s">
        <v>11429</v>
      </c>
      <c r="C303" s="386">
        <v>270</v>
      </c>
      <c r="D303" s="406">
        <v>2240.81</v>
      </c>
      <c r="E303" s="383">
        <v>0.05</v>
      </c>
      <c r="F303" s="388">
        <f t="shared" si="6"/>
        <v>2128.7694999999999</v>
      </c>
    </row>
    <row r="304" spans="1:6" ht="15.75">
      <c r="A304" s="379" t="s">
        <v>11432</v>
      </c>
      <c r="B304" s="398"/>
      <c r="C304" s="386"/>
      <c r="D304" s="406"/>
      <c r="E304" s="389"/>
      <c r="F304" s="388">
        <f t="shared" si="6"/>
        <v>0</v>
      </c>
    </row>
    <row r="305" spans="1:6" ht="15.75">
      <c r="A305" s="385" t="s">
        <v>11395</v>
      </c>
      <c r="B305" s="380" t="s">
        <v>11434</v>
      </c>
      <c r="C305" s="386">
        <v>60</v>
      </c>
      <c r="D305" s="406">
        <v>694.99</v>
      </c>
      <c r="E305" s="383">
        <v>0.05</v>
      </c>
      <c r="F305" s="388">
        <f t="shared" si="6"/>
        <v>660.2405</v>
      </c>
    </row>
    <row r="306" spans="1:6" ht="15.75">
      <c r="A306" s="417" t="s">
        <v>11504</v>
      </c>
      <c r="B306" s="390" t="s">
        <v>11436</v>
      </c>
      <c r="C306" s="391">
        <v>65</v>
      </c>
      <c r="D306" s="406">
        <v>1077.1600000000001</v>
      </c>
      <c r="E306" s="383">
        <v>0.05</v>
      </c>
      <c r="F306" s="388">
        <f t="shared" si="6"/>
        <v>1023.302</v>
      </c>
    </row>
    <row r="307" spans="1:6" ht="15.75">
      <c r="A307" s="379" t="s">
        <v>11439</v>
      </c>
      <c r="B307" s="390"/>
      <c r="C307" s="391"/>
      <c r="D307" s="406"/>
      <c r="E307" s="383"/>
      <c r="F307" s="388"/>
    </row>
    <row r="308" spans="1:6" ht="15.75">
      <c r="A308" s="417" t="s">
        <v>11539</v>
      </c>
      <c r="B308" s="390" t="s">
        <v>11540</v>
      </c>
      <c r="C308" s="391">
        <v>135</v>
      </c>
      <c r="D308" s="406">
        <v>1395.4</v>
      </c>
      <c r="E308" s="383">
        <v>0.05</v>
      </c>
      <c r="F308" s="388">
        <f t="shared" ref="F308:F309" si="7">D308*0.95</f>
        <v>1325.63</v>
      </c>
    </row>
    <row r="309" spans="1:6" ht="15.75">
      <c r="A309" s="417" t="s">
        <v>11446</v>
      </c>
      <c r="B309" s="390" t="s">
        <v>11447</v>
      </c>
      <c r="C309" s="391">
        <v>200</v>
      </c>
      <c r="D309" s="406">
        <v>1992.73</v>
      </c>
      <c r="E309" s="383">
        <v>0.05</v>
      </c>
      <c r="F309" s="388">
        <f t="shared" si="7"/>
        <v>1893.0934999999999</v>
      </c>
    </row>
    <row r="310" spans="1:6" ht="15.75">
      <c r="A310" s="379" t="s">
        <v>11450</v>
      </c>
      <c r="B310" s="380"/>
      <c r="C310" s="386"/>
      <c r="D310" s="406"/>
      <c r="E310" s="389"/>
      <c r="F310" s="388"/>
    </row>
    <row r="311" spans="1:6" ht="15.75">
      <c r="A311" s="416" t="s">
        <v>11414</v>
      </c>
      <c r="B311" s="380" t="s">
        <v>11453</v>
      </c>
      <c r="C311" s="386">
        <v>75</v>
      </c>
      <c r="D311" s="406">
        <v>646.03</v>
      </c>
      <c r="E311" s="383">
        <v>0.05</v>
      </c>
      <c r="F311" s="388">
        <f t="shared" si="6"/>
        <v>613.72849999999994</v>
      </c>
    </row>
    <row r="312" spans="1:6" ht="16.5" thickBot="1">
      <c r="A312" s="431" t="s">
        <v>11395</v>
      </c>
      <c r="B312" s="432" t="s">
        <v>11455</v>
      </c>
      <c r="C312" s="424">
        <v>90</v>
      </c>
      <c r="D312" s="395">
        <v>748.02</v>
      </c>
      <c r="E312" s="396">
        <v>0.05</v>
      </c>
      <c r="F312" s="397">
        <f t="shared" si="6"/>
        <v>710.61899999999991</v>
      </c>
    </row>
  </sheetData>
  <mergeCells count="1">
    <mergeCell ref="A9:F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1928B-E3A0-4ED4-A33C-88B9C811AE33}">
  <sheetPr>
    <tabColor rgb="FF00B0F0"/>
    <pageSetUpPr fitToPage="1"/>
  </sheetPr>
  <dimension ref="A1:H503"/>
  <sheetViews>
    <sheetView view="pageBreakPreview" zoomScaleNormal="100" zoomScaleSheetLayoutView="100" workbookViewId="0">
      <selection activeCell="A13" sqref="A13:E13"/>
    </sheetView>
  </sheetViews>
  <sheetFormatPr defaultColWidth="9.140625" defaultRowHeight="15" customHeight="1"/>
  <cols>
    <col min="1" max="1" width="12.42578125" style="5" customWidth="1"/>
    <col min="2" max="2" width="37.7109375" style="4" customWidth="1"/>
    <col min="3" max="3" width="67.140625" style="3" bestFit="1" customWidth="1"/>
    <col min="4" max="4" width="7.140625" style="2" customWidth="1"/>
    <col min="5" max="5" width="12.28515625" style="1" customWidth="1"/>
    <col min="6" max="8" width="18.5703125" customWidth="1"/>
  </cols>
  <sheetData>
    <row r="1" spans="1:8" ht="15" customHeight="1">
      <c r="A1" s="5" t="s">
        <v>777</v>
      </c>
    </row>
    <row r="3" spans="1:8" ht="15" customHeight="1">
      <c r="A3" s="81"/>
      <c r="E3" s="4"/>
    </row>
    <row r="4" spans="1:8" ht="15" customHeight="1">
      <c r="A4" s="81"/>
      <c r="E4" s="4"/>
    </row>
    <row r="5" spans="1:8" ht="15" customHeight="1">
      <c r="A5" s="81"/>
      <c r="E5" s="4"/>
    </row>
    <row r="6" spans="1:8" ht="15" customHeight="1">
      <c r="A6" s="81"/>
      <c r="E6" s="4"/>
    </row>
    <row r="7" spans="1:8" ht="15" customHeight="1">
      <c r="A7" s="81"/>
      <c r="E7" s="4"/>
    </row>
    <row r="8" spans="1:8" ht="15" customHeight="1">
      <c r="A8" s="81"/>
      <c r="E8" s="4"/>
    </row>
    <row r="9" spans="1:8" ht="15" customHeight="1">
      <c r="A9" s="81"/>
      <c r="E9" s="4"/>
    </row>
    <row r="10" spans="1:8" ht="15" customHeight="1">
      <c r="A10" s="95" t="s">
        <v>781</v>
      </c>
      <c r="E10" s="4"/>
    </row>
    <row r="11" spans="1:8" ht="15" customHeight="1">
      <c r="A11" s="95" t="s">
        <v>780</v>
      </c>
      <c r="E11" s="4"/>
    </row>
    <row r="12" spans="1:8" ht="15" customHeight="1">
      <c r="A12" s="95" t="s">
        <v>782</v>
      </c>
      <c r="E12" s="4"/>
    </row>
    <row r="13" spans="1:8" ht="15" customHeight="1">
      <c r="A13" s="473"/>
      <c r="B13" s="473"/>
      <c r="C13" s="473"/>
      <c r="D13" s="473"/>
      <c r="E13" s="473"/>
    </row>
    <row r="14" spans="1:8" ht="18.75">
      <c r="A14" s="82" t="s">
        <v>776</v>
      </c>
      <c r="B14" s="83"/>
      <c r="C14" s="84"/>
      <c r="D14" s="85" t="s">
        <v>88</v>
      </c>
      <c r="E14" s="86" t="s">
        <v>87</v>
      </c>
      <c r="F14" s="87" t="s">
        <v>86</v>
      </c>
      <c r="G14" s="87" t="s">
        <v>778</v>
      </c>
      <c r="H14" s="87" t="s">
        <v>779</v>
      </c>
    </row>
    <row r="15" spans="1:8" s="19" customFormat="1" ht="15" customHeight="1">
      <c r="A15" s="45" t="s">
        <v>775</v>
      </c>
      <c r="B15" s="32" t="s">
        <v>4</v>
      </c>
      <c r="C15" s="22" t="s">
        <v>774</v>
      </c>
      <c r="D15" s="21">
        <v>9</v>
      </c>
      <c r="E15" s="30">
        <v>9157</v>
      </c>
      <c r="F15" s="7">
        <v>83387.87999999999</v>
      </c>
      <c r="G15" s="88">
        <v>0.05</v>
      </c>
      <c r="H15" s="89">
        <f>F15*0.95</f>
        <v>79218.48599999999</v>
      </c>
    </row>
    <row r="16" spans="1:8" s="19" customFormat="1" ht="15" customHeight="1">
      <c r="A16" s="45" t="s">
        <v>773</v>
      </c>
      <c r="B16" s="32" t="s">
        <v>2</v>
      </c>
      <c r="C16" s="22" t="s">
        <v>772</v>
      </c>
      <c r="D16" s="21">
        <v>9</v>
      </c>
      <c r="E16" s="30">
        <v>8928</v>
      </c>
      <c r="F16" s="7">
        <v>94760.459999999992</v>
      </c>
      <c r="G16" s="88">
        <v>0.05</v>
      </c>
      <c r="H16" s="89">
        <f t="shared" ref="H16:H45" si="0">F16*0.95</f>
        <v>90022.436999999991</v>
      </c>
    </row>
    <row r="17" spans="1:8" s="19" customFormat="1" ht="15" customHeight="1">
      <c r="A17" s="80" t="s">
        <v>771</v>
      </c>
      <c r="B17" s="32" t="s">
        <v>4</v>
      </c>
      <c r="C17" s="47" t="s">
        <v>769</v>
      </c>
      <c r="D17" s="46">
        <v>11</v>
      </c>
      <c r="E17" s="20">
        <v>5398</v>
      </c>
      <c r="F17" s="7">
        <v>52509.689999999995</v>
      </c>
      <c r="G17" s="88">
        <v>0.05</v>
      </c>
      <c r="H17" s="89">
        <f t="shared" si="0"/>
        <v>49884.205499999996</v>
      </c>
    </row>
    <row r="18" spans="1:8" s="19" customFormat="1" ht="15" customHeight="1">
      <c r="A18" s="80" t="s">
        <v>770</v>
      </c>
      <c r="B18" s="32" t="s">
        <v>2</v>
      </c>
      <c r="C18" s="47" t="s">
        <v>769</v>
      </c>
      <c r="D18" s="46">
        <v>11</v>
      </c>
      <c r="E18" s="20">
        <v>4852</v>
      </c>
      <c r="F18" s="7">
        <v>59008.454999999994</v>
      </c>
      <c r="G18" s="88">
        <v>0.05</v>
      </c>
      <c r="H18" s="89">
        <f t="shared" si="0"/>
        <v>56058.032249999989</v>
      </c>
    </row>
    <row r="19" spans="1:8" s="6" customFormat="1" ht="15" customHeight="1">
      <c r="A19" s="76" t="s">
        <v>768</v>
      </c>
      <c r="B19" s="75" t="s">
        <v>4</v>
      </c>
      <c r="C19" s="27" t="s">
        <v>766</v>
      </c>
      <c r="D19" s="26">
        <v>12</v>
      </c>
      <c r="E19" s="33">
        <v>5046</v>
      </c>
      <c r="F19" s="7">
        <v>57865.814999999995</v>
      </c>
      <c r="G19" s="88">
        <v>0.05</v>
      </c>
      <c r="H19" s="89">
        <f t="shared" si="0"/>
        <v>54972.524249999995</v>
      </c>
    </row>
    <row r="20" spans="1:8" s="6" customFormat="1" ht="15" customHeight="1">
      <c r="A20" s="76" t="s">
        <v>767</v>
      </c>
      <c r="B20" s="75" t="s">
        <v>2</v>
      </c>
      <c r="C20" s="27" t="s">
        <v>766</v>
      </c>
      <c r="D20" s="26">
        <v>12</v>
      </c>
      <c r="E20" s="33">
        <v>5641</v>
      </c>
      <c r="F20" s="7">
        <v>70547.67</v>
      </c>
      <c r="G20" s="88">
        <v>0.05</v>
      </c>
      <c r="H20" s="89">
        <f t="shared" si="0"/>
        <v>67020.286500000002</v>
      </c>
    </row>
    <row r="21" spans="1:8" s="6" customFormat="1" ht="15" customHeight="1">
      <c r="A21" s="79" t="s">
        <v>765</v>
      </c>
      <c r="B21" s="75" t="s">
        <v>4</v>
      </c>
      <c r="C21" s="78" t="s">
        <v>763</v>
      </c>
      <c r="D21" s="77">
        <v>13</v>
      </c>
      <c r="E21" s="25">
        <v>7566</v>
      </c>
      <c r="F21" s="7">
        <v>83271.959999999992</v>
      </c>
      <c r="G21" s="88">
        <v>0.05</v>
      </c>
      <c r="H21" s="89">
        <f t="shared" si="0"/>
        <v>79108.361999999994</v>
      </c>
    </row>
    <row r="22" spans="1:8" s="6" customFormat="1" ht="15" customHeight="1">
      <c r="A22" s="79" t="s">
        <v>764</v>
      </c>
      <c r="B22" s="75" t="s">
        <v>2</v>
      </c>
      <c r="C22" s="78" t="s">
        <v>763</v>
      </c>
      <c r="D22" s="77">
        <v>13</v>
      </c>
      <c r="E22" s="25">
        <v>8368</v>
      </c>
      <c r="F22" s="7">
        <v>100257.34499999999</v>
      </c>
      <c r="G22" s="88">
        <v>0.05</v>
      </c>
      <c r="H22" s="89">
        <f t="shared" si="0"/>
        <v>95244.477749999976</v>
      </c>
    </row>
    <row r="23" spans="1:8" s="6" customFormat="1" ht="15" customHeight="1">
      <c r="A23" s="29" t="s">
        <v>762</v>
      </c>
      <c r="B23" s="75" t="s">
        <v>4</v>
      </c>
      <c r="C23" s="34" t="s">
        <v>760</v>
      </c>
      <c r="D23" s="26">
        <v>17</v>
      </c>
      <c r="E23" s="33">
        <v>5115</v>
      </c>
      <c r="F23" s="7">
        <v>49170.78</v>
      </c>
      <c r="G23" s="88">
        <v>0.05</v>
      </c>
      <c r="H23" s="89">
        <f t="shared" si="0"/>
        <v>46712.240999999995</v>
      </c>
    </row>
    <row r="24" spans="1:8" s="6" customFormat="1" ht="15" customHeight="1">
      <c r="A24" s="29" t="s">
        <v>761</v>
      </c>
      <c r="B24" s="75" t="s">
        <v>2</v>
      </c>
      <c r="C24" s="34" t="s">
        <v>760</v>
      </c>
      <c r="D24" s="26">
        <v>17</v>
      </c>
      <c r="E24" s="33">
        <v>5247</v>
      </c>
      <c r="F24" s="7">
        <v>58662.764999999992</v>
      </c>
      <c r="G24" s="88">
        <v>0.05</v>
      </c>
      <c r="H24" s="89">
        <f t="shared" si="0"/>
        <v>55729.626749999989</v>
      </c>
    </row>
    <row r="25" spans="1:8" s="6" customFormat="1" ht="15" customHeight="1">
      <c r="A25" s="29" t="s">
        <v>759</v>
      </c>
      <c r="B25" s="75" t="s">
        <v>4</v>
      </c>
      <c r="C25" s="34" t="s">
        <v>757</v>
      </c>
      <c r="D25" s="26">
        <v>19</v>
      </c>
      <c r="E25" s="33">
        <v>5330</v>
      </c>
      <c r="F25" s="7">
        <v>56329.874999999993</v>
      </c>
      <c r="G25" s="88">
        <v>0.05</v>
      </c>
      <c r="H25" s="89">
        <f t="shared" si="0"/>
        <v>53513.381249999991</v>
      </c>
    </row>
    <row r="26" spans="1:8" s="6" customFormat="1" ht="15" customHeight="1">
      <c r="A26" s="29" t="s">
        <v>758</v>
      </c>
      <c r="B26" s="75" t="s">
        <v>2</v>
      </c>
      <c r="C26" s="34" t="s">
        <v>757</v>
      </c>
      <c r="D26" s="26">
        <v>19</v>
      </c>
      <c r="E26" s="33">
        <v>5272</v>
      </c>
      <c r="F26" s="7">
        <v>66189.284999999989</v>
      </c>
      <c r="G26" s="88">
        <v>0.05</v>
      </c>
      <c r="H26" s="89">
        <f t="shared" si="0"/>
        <v>62879.820749999984</v>
      </c>
    </row>
    <row r="27" spans="1:8" s="6" customFormat="1" ht="15" customHeight="1">
      <c r="A27" s="29" t="s">
        <v>756</v>
      </c>
      <c r="B27" s="75" t="s">
        <v>4</v>
      </c>
      <c r="C27" s="34" t="s">
        <v>754</v>
      </c>
      <c r="D27" s="26">
        <v>20</v>
      </c>
      <c r="E27" s="33">
        <v>1746</v>
      </c>
      <c r="F27" s="7">
        <v>16989.524999999998</v>
      </c>
      <c r="G27" s="88">
        <v>0.05</v>
      </c>
      <c r="H27" s="89">
        <f t="shared" si="0"/>
        <v>16140.048749999996</v>
      </c>
    </row>
    <row r="28" spans="1:8" s="6" customFormat="1" ht="15" customHeight="1">
      <c r="A28" s="29" t="s">
        <v>755</v>
      </c>
      <c r="B28" s="75" t="s">
        <v>2</v>
      </c>
      <c r="C28" s="34" t="s">
        <v>754</v>
      </c>
      <c r="D28" s="26">
        <v>20</v>
      </c>
      <c r="E28" s="33">
        <v>1311</v>
      </c>
      <c r="F28" s="7">
        <v>17603.28</v>
      </c>
      <c r="G28" s="88">
        <v>0.05</v>
      </c>
      <c r="H28" s="89">
        <f t="shared" si="0"/>
        <v>16723.115999999998</v>
      </c>
    </row>
    <row r="29" spans="1:8" s="6" customFormat="1" ht="15" customHeight="1">
      <c r="A29" s="76" t="s">
        <v>753</v>
      </c>
      <c r="B29" s="75" t="s">
        <v>4</v>
      </c>
      <c r="C29" s="27" t="s">
        <v>751</v>
      </c>
      <c r="D29" s="26">
        <v>21</v>
      </c>
      <c r="E29" s="33">
        <v>4112</v>
      </c>
      <c r="F29" s="7">
        <v>40248.044999999998</v>
      </c>
      <c r="G29" s="88">
        <v>0.05</v>
      </c>
      <c r="H29" s="89">
        <f t="shared" si="0"/>
        <v>38235.642749999999</v>
      </c>
    </row>
    <row r="30" spans="1:8" s="6" customFormat="1" ht="15" customHeight="1">
      <c r="A30" s="76" t="s">
        <v>752</v>
      </c>
      <c r="B30" s="75" t="s">
        <v>2</v>
      </c>
      <c r="C30" s="27" t="s">
        <v>751</v>
      </c>
      <c r="D30" s="26">
        <v>21</v>
      </c>
      <c r="E30" s="33">
        <v>4127</v>
      </c>
      <c r="F30" s="7">
        <v>46991.07</v>
      </c>
      <c r="G30" s="88">
        <v>0.05</v>
      </c>
      <c r="H30" s="89">
        <f t="shared" si="0"/>
        <v>44641.516499999998</v>
      </c>
    </row>
    <row r="31" spans="1:8" s="6" customFormat="1" ht="15" customHeight="1">
      <c r="A31" s="29" t="s">
        <v>750</v>
      </c>
      <c r="B31" s="75" t="s">
        <v>4</v>
      </c>
      <c r="C31" s="34" t="s">
        <v>748</v>
      </c>
      <c r="D31" s="26">
        <v>25</v>
      </c>
      <c r="E31" s="33">
        <v>4829</v>
      </c>
      <c r="F31" s="7">
        <v>52547.984999999993</v>
      </c>
      <c r="G31" s="88">
        <v>0.05</v>
      </c>
      <c r="H31" s="89">
        <f t="shared" si="0"/>
        <v>49920.585749999991</v>
      </c>
    </row>
    <row r="32" spans="1:8" s="19" customFormat="1" ht="15" customHeight="1">
      <c r="A32" s="24" t="s">
        <v>749</v>
      </c>
      <c r="B32" s="32" t="s">
        <v>2</v>
      </c>
      <c r="C32" s="31" t="s">
        <v>748</v>
      </c>
      <c r="D32" s="21">
        <v>25</v>
      </c>
      <c r="E32" s="30">
        <v>4151</v>
      </c>
      <c r="F32" s="7">
        <v>52651.484999999993</v>
      </c>
      <c r="G32" s="88">
        <v>0.05</v>
      </c>
      <c r="H32" s="89">
        <f t="shared" si="0"/>
        <v>50018.910749999988</v>
      </c>
    </row>
    <row r="33" spans="1:8" s="19" customFormat="1" ht="15" customHeight="1">
      <c r="A33" s="18" t="s">
        <v>747</v>
      </c>
      <c r="B33" s="17" t="s">
        <v>4</v>
      </c>
      <c r="C33" s="10" t="s">
        <v>745</v>
      </c>
      <c r="D33" s="16">
        <v>26</v>
      </c>
      <c r="E33" s="15">
        <v>8105</v>
      </c>
      <c r="F33" s="7">
        <v>83592.81</v>
      </c>
      <c r="G33" s="88">
        <v>0.05</v>
      </c>
      <c r="H33" s="89">
        <f t="shared" si="0"/>
        <v>79413.169499999989</v>
      </c>
    </row>
    <row r="34" spans="1:8" s="19" customFormat="1" ht="15" customHeight="1">
      <c r="A34" s="18" t="s">
        <v>746</v>
      </c>
      <c r="B34" s="17" t="s">
        <v>2</v>
      </c>
      <c r="C34" s="10" t="s">
        <v>745</v>
      </c>
      <c r="D34" s="16">
        <v>26</v>
      </c>
      <c r="E34" s="15">
        <v>8922</v>
      </c>
      <c r="F34" s="7">
        <v>99312.39</v>
      </c>
      <c r="G34" s="88">
        <v>0.05</v>
      </c>
      <c r="H34" s="89">
        <f t="shared" si="0"/>
        <v>94346.770499999999</v>
      </c>
    </row>
    <row r="35" spans="1:8" s="19" customFormat="1" ht="15" customHeight="1">
      <c r="A35" s="18" t="s">
        <v>744</v>
      </c>
      <c r="B35" s="17" t="s">
        <v>4</v>
      </c>
      <c r="C35" s="10" t="s">
        <v>742</v>
      </c>
      <c r="D35" s="16">
        <v>27</v>
      </c>
      <c r="E35" s="15">
        <v>8861</v>
      </c>
      <c r="F35" s="7">
        <v>94798.75499999999</v>
      </c>
      <c r="G35" s="88">
        <v>0.05</v>
      </c>
      <c r="H35" s="89">
        <f t="shared" si="0"/>
        <v>90058.817249999993</v>
      </c>
    </row>
    <row r="36" spans="1:8" s="19" customFormat="1" ht="15" customHeight="1">
      <c r="A36" s="18" t="s">
        <v>743</v>
      </c>
      <c r="B36" s="17" t="s">
        <v>2</v>
      </c>
      <c r="C36" s="10" t="s">
        <v>742</v>
      </c>
      <c r="D36" s="16">
        <v>27</v>
      </c>
      <c r="E36" s="15">
        <v>8703</v>
      </c>
      <c r="F36" s="7">
        <v>103427.54999999999</v>
      </c>
      <c r="G36" s="88">
        <v>0.05</v>
      </c>
      <c r="H36" s="89">
        <f t="shared" si="0"/>
        <v>98256.172499999986</v>
      </c>
    </row>
    <row r="37" spans="1:8" s="19" customFormat="1">
      <c r="A37" s="24" t="s">
        <v>741</v>
      </c>
      <c r="B37" s="32" t="s">
        <v>4</v>
      </c>
      <c r="C37" s="31" t="s">
        <v>739</v>
      </c>
      <c r="D37" s="21">
        <v>28</v>
      </c>
      <c r="E37" s="30">
        <v>3848</v>
      </c>
      <c r="F37" s="7">
        <v>46677.464999999997</v>
      </c>
      <c r="G37" s="88">
        <v>0.05</v>
      </c>
      <c r="H37" s="89">
        <f t="shared" si="0"/>
        <v>44343.591749999992</v>
      </c>
    </row>
    <row r="38" spans="1:8" s="19" customFormat="1" ht="15" customHeight="1">
      <c r="A38" s="24" t="s">
        <v>740</v>
      </c>
      <c r="B38" s="32" t="s">
        <v>2</v>
      </c>
      <c r="C38" s="31" t="s">
        <v>739</v>
      </c>
      <c r="D38" s="21">
        <v>28</v>
      </c>
      <c r="E38" s="30">
        <v>3892</v>
      </c>
      <c r="F38" s="7">
        <v>52882.289999999994</v>
      </c>
      <c r="G38" s="88">
        <v>0.05</v>
      </c>
      <c r="H38" s="89">
        <f t="shared" si="0"/>
        <v>50238.17549999999</v>
      </c>
    </row>
    <row r="39" spans="1:8" s="19" customFormat="1" ht="15" customHeight="1">
      <c r="A39" s="24" t="s">
        <v>738</v>
      </c>
      <c r="B39" s="32" t="s">
        <v>4</v>
      </c>
      <c r="C39" s="31" t="s">
        <v>736</v>
      </c>
      <c r="D39" s="21">
        <v>29</v>
      </c>
      <c r="E39" s="30">
        <v>4349</v>
      </c>
      <c r="F39" s="7">
        <v>34121.879999999997</v>
      </c>
      <c r="G39" s="88">
        <v>0.05</v>
      </c>
      <c r="H39" s="89">
        <f t="shared" si="0"/>
        <v>32415.785999999996</v>
      </c>
    </row>
    <row r="40" spans="1:8" s="19" customFormat="1" ht="15" customHeight="1">
      <c r="A40" s="24" t="s">
        <v>737</v>
      </c>
      <c r="B40" s="32" t="s">
        <v>2</v>
      </c>
      <c r="C40" s="31" t="s">
        <v>736</v>
      </c>
      <c r="D40" s="21">
        <v>29</v>
      </c>
      <c r="E40" s="30">
        <v>4462</v>
      </c>
      <c r="F40" s="7">
        <v>40328.774999999994</v>
      </c>
      <c r="G40" s="88">
        <v>0.05</v>
      </c>
      <c r="H40" s="89">
        <f t="shared" si="0"/>
        <v>38312.336249999993</v>
      </c>
    </row>
    <row r="41" spans="1:8" s="19" customFormat="1" ht="15" customHeight="1">
      <c r="A41" s="18" t="s">
        <v>735</v>
      </c>
      <c r="B41" s="17" t="s">
        <v>4</v>
      </c>
      <c r="C41" s="10" t="s">
        <v>733</v>
      </c>
      <c r="D41" s="16">
        <v>30</v>
      </c>
      <c r="E41" s="15">
        <v>4891</v>
      </c>
      <c r="F41" s="7">
        <v>55822.724999999999</v>
      </c>
      <c r="G41" s="88">
        <v>0.05</v>
      </c>
      <c r="H41" s="89">
        <f t="shared" si="0"/>
        <v>53031.588749999995</v>
      </c>
    </row>
    <row r="42" spans="1:8" s="19" customFormat="1" ht="15" customHeight="1">
      <c r="A42" s="18" t="s">
        <v>734</v>
      </c>
      <c r="B42" s="17" t="s">
        <v>2</v>
      </c>
      <c r="C42" s="10" t="s">
        <v>733</v>
      </c>
      <c r="D42" s="16">
        <v>30</v>
      </c>
      <c r="E42" s="15">
        <v>3825</v>
      </c>
      <c r="F42" s="7">
        <v>53510.534999999996</v>
      </c>
      <c r="G42" s="88">
        <v>0.05</v>
      </c>
      <c r="H42" s="89">
        <f t="shared" si="0"/>
        <v>50835.008249999992</v>
      </c>
    </row>
    <row r="43" spans="1:8" s="19" customFormat="1" ht="15" customHeight="1">
      <c r="A43" s="18" t="s">
        <v>732</v>
      </c>
      <c r="B43" s="17" t="s">
        <v>4</v>
      </c>
      <c r="C43" s="10" t="s">
        <v>730</v>
      </c>
      <c r="D43" s="16">
        <v>31</v>
      </c>
      <c r="E43" s="15">
        <v>12498</v>
      </c>
      <c r="F43" s="7">
        <v>145750.76999999999</v>
      </c>
      <c r="G43" s="88">
        <v>0.05</v>
      </c>
      <c r="H43" s="89">
        <f t="shared" si="0"/>
        <v>138463.23149999999</v>
      </c>
    </row>
    <row r="44" spans="1:8" s="19" customFormat="1" ht="15" customHeight="1">
      <c r="A44" s="18" t="s">
        <v>731</v>
      </c>
      <c r="B44" s="17" t="s">
        <v>2</v>
      </c>
      <c r="C44" s="10" t="s">
        <v>730</v>
      </c>
      <c r="D44" s="16">
        <v>31</v>
      </c>
      <c r="E44" s="15">
        <v>12611</v>
      </c>
      <c r="F44" s="7">
        <v>168984.44999999998</v>
      </c>
      <c r="G44" s="88">
        <v>0.05</v>
      </c>
      <c r="H44" s="89">
        <f t="shared" si="0"/>
        <v>160535.22749999998</v>
      </c>
    </row>
    <row r="45" spans="1:8" s="19" customFormat="1" ht="15" customHeight="1">
      <c r="A45" s="24" t="s">
        <v>729</v>
      </c>
      <c r="B45" s="32" t="s">
        <v>4</v>
      </c>
      <c r="C45" s="31" t="s">
        <v>727</v>
      </c>
      <c r="D45" s="21">
        <v>32</v>
      </c>
      <c r="E45" s="30">
        <v>1763</v>
      </c>
      <c r="F45" s="7">
        <v>21260.969999999998</v>
      </c>
      <c r="G45" s="88">
        <v>0.05</v>
      </c>
      <c r="H45" s="89">
        <f t="shared" si="0"/>
        <v>20197.921499999997</v>
      </c>
    </row>
    <row r="46" spans="1:8" ht="15" customHeight="1">
      <c r="A46" s="90" t="s">
        <v>686</v>
      </c>
      <c r="B46" s="91"/>
      <c r="C46" s="92"/>
      <c r="D46" s="85" t="s">
        <v>88</v>
      </c>
      <c r="E46" s="86" t="s">
        <v>87</v>
      </c>
      <c r="F46" s="87" t="s">
        <v>86</v>
      </c>
      <c r="G46" s="87" t="s">
        <v>778</v>
      </c>
      <c r="H46" s="87" t="s">
        <v>779</v>
      </c>
    </row>
    <row r="47" spans="1:8" s="19" customFormat="1" ht="15" customHeight="1">
      <c r="A47" s="24" t="s">
        <v>728</v>
      </c>
      <c r="B47" s="32" t="s">
        <v>2</v>
      </c>
      <c r="C47" s="31" t="s">
        <v>727</v>
      </c>
      <c r="D47" s="21">
        <v>32</v>
      </c>
      <c r="E47" s="30">
        <v>1797</v>
      </c>
      <c r="F47" s="7">
        <v>20984.625</v>
      </c>
      <c r="G47" s="88">
        <v>0.05</v>
      </c>
      <c r="H47" s="89">
        <f t="shared" ref="H47:H63" si="1">F47*0.95</f>
        <v>19935.393749999999</v>
      </c>
    </row>
    <row r="48" spans="1:8" s="19" customFormat="1" ht="15" customHeight="1">
      <c r="A48" s="24" t="s">
        <v>726</v>
      </c>
      <c r="B48" s="32" t="s">
        <v>4</v>
      </c>
      <c r="C48" s="31" t="s">
        <v>724</v>
      </c>
      <c r="D48" s="21">
        <v>32</v>
      </c>
      <c r="E48" s="30">
        <v>3060</v>
      </c>
      <c r="F48" s="7">
        <v>23401.35</v>
      </c>
      <c r="G48" s="88">
        <v>0.05</v>
      </c>
      <c r="H48" s="89">
        <f t="shared" si="1"/>
        <v>22231.282499999998</v>
      </c>
    </row>
    <row r="49" spans="1:8" s="19" customFormat="1" ht="15" customHeight="1">
      <c r="A49" s="24" t="s">
        <v>725</v>
      </c>
      <c r="B49" s="32" t="s">
        <v>2</v>
      </c>
      <c r="C49" s="31" t="s">
        <v>724</v>
      </c>
      <c r="D49" s="21">
        <v>32</v>
      </c>
      <c r="E49" s="30">
        <v>3070</v>
      </c>
      <c r="F49" s="7">
        <v>27007.289999999997</v>
      </c>
      <c r="G49" s="88">
        <v>0.05</v>
      </c>
      <c r="H49" s="89">
        <f t="shared" si="1"/>
        <v>25656.925499999998</v>
      </c>
    </row>
    <row r="50" spans="1:8" s="19" customFormat="1" ht="15" customHeight="1">
      <c r="A50" s="24" t="s">
        <v>723</v>
      </c>
      <c r="B50" s="32" t="s">
        <v>4</v>
      </c>
      <c r="C50" s="31" t="s">
        <v>721</v>
      </c>
      <c r="D50" s="21">
        <v>15</v>
      </c>
      <c r="E50" s="30">
        <v>3486</v>
      </c>
      <c r="F50" s="7">
        <v>30803.67</v>
      </c>
      <c r="G50" s="88">
        <v>0.05</v>
      </c>
      <c r="H50" s="89">
        <f t="shared" si="1"/>
        <v>29263.486499999995</v>
      </c>
    </row>
    <row r="51" spans="1:8" s="19" customFormat="1" ht="15" customHeight="1">
      <c r="A51" s="24" t="s">
        <v>722</v>
      </c>
      <c r="B51" s="32" t="s">
        <v>2</v>
      </c>
      <c r="C51" s="31" t="s">
        <v>721</v>
      </c>
      <c r="D51" s="21">
        <v>15</v>
      </c>
      <c r="E51" s="30">
        <v>3505</v>
      </c>
      <c r="F51" s="7">
        <v>35118.584999999999</v>
      </c>
      <c r="G51" s="88">
        <v>0.05</v>
      </c>
      <c r="H51" s="89">
        <f t="shared" si="1"/>
        <v>33362.655749999998</v>
      </c>
    </row>
    <row r="52" spans="1:8" s="19" customFormat="1" ht="15" customHeight="1">
      <c r="A52" s="24" t="s">
        <v>720</v>
      </c>
      <c r="B52" s="32" t="s">
        <v>4</v>
      </c>
      <c r="C52" s="31" t="s">
        <v>718</v>
      </c>
      <c r="D52" s="21">
        <v>33</v>
      </c>
      <c r="E52" s="30">
        <v>4699</v>
      </c>
      <c r="F52" s="7">
        <v>45555.524999999994</v>
      </c>
      <c r="G52" s="88">
        <v>0.05</v>
      </c>
      <c r="H52" s="89">
        <f t="shared" si="1"/>
        <v>43277.748749999992</v>
      </c>
    </row>
    <row r="53" spans="1:8" s="19" customFormat="1" ht="15" customHeight="1">
      <c r="A53" s="24" t="s">
        <v>719</v>
      </c>
      <c r="B53" s="32" t="s">
        <v>2</v>
      </c>
      <c r="C53" s="31" t="s">
        <v>718</v>
      </c>
      <c r="D53" s="21">
        <v>33</v>
      </c>
      <c r="E53" s="30">
        <v>3997</v>
      </c>
      <c r="F53" s="7">
        <v>49963.59</v>
      </c>
      <c r="G53" s="88">
        <v>0.05</v>
      </c>
      <c r="H53" s="89">
        <f t="shared" si="1"/>
        <v>47465.410499999991</v>
      </c>
    </row>
    <row r="54" spans="1:8" s="19" customFormat="1" ht="15" customHeight="1">
      <c r="A54" s="18" t="s">
        <v>717</v>
      </c>
      <c r="B54" s="17" t="s">
        <v>4</v>
      </c>
      <c r="C54" s="10" t="s">
        <v>715</v>
      </c>
      <c r="D54" s="16">
        <v>33</v>
      </c>
      <c r="E54" s="15">
        <v>5093</v>
      </c>
      <c r="F54" s="7">
        <v>39983.084999999999</v>
      </c>
      <c r="G54" s="88">
        <v>0.05</v>
      </c>
      <c r="H54" s="89">
        <f t="shared" si="1"/>
        <v>37983.93075</v>
      </c>
    </row>
    <row r="55" spans="1:8" s="19" customFormat="1" ht="15" customHeight="1">
      <c r="A55" s="18" t="s">
        <v>716</v>
      </c>
      <c r="B55" s="17" t="s">
        <v>2</v>
      </c>
      <c r="C55" s="10" t="s">
        <v>715</v>
      </c>
      <c r="D55" s="16">
        <v>33</v>
      </c>
      <c r="E55" s="15">
        <v>4740</v>
      </c>
      <c r="F55" s="7">
        <v>47770.424999999996</v>
      </c>
      <c r="G55" s="88">
        <v>0.05</v>
      </c>
      <c r="H55" s="89">
        <f t="shared" si="1"/>
        <v>45381.90374999999</v>
      </c>
    </row>
    <row r="56" spans="1:8" s="19" customFormat="1" ht="15" customHeight="1">
      <c r="A56" s="24" t="s">
        <v>714</v>
      </c>
      <c r="B56" s="32" t="s">
        <v>4</v>
      </c>
      <c r="C56" s="31" t="s">
        <v>712</v>
      </c>
      <c r="D56" s="21">
        <v>33</v>
      </c>
      <c r="E56" s="30">
        <v>4037</v>
      </c>
      <c r="F56" s="7">
        <v>66129</v>
      </c>
      <c r="G56" s="88">
        <v>0.05</v>
      </c>
      <c r="H56" s="89">
        <f t="shared" si="1"/>
        <v>62822.549999999996</v>
      </c>
    </row>
    <row r="57" spans="1:8" s="19" customFormat="1" ht="15" customHeight="1">
      <c r="A57" s="24" t="s">
        <v>713</v>
      </c>
      <c r="B57" s="32" t="s">
        <v>2</v>
      </c>
      <c r="C57" s="31" t="s">
        <v>712</v>
      </c>
      <c r="D57" s="21">
        <v>33</v>
      </c>
      <c r="E57" s="30">
        <v>3345</v>
      </c>
      <c r="F57" s="7">
        <v>48474.224999999999</v>
      </c>
      <c r="G57" s="88">
        <v>0.05</v>
      </c>
      <c r="H57" s="89">
        <f t="shared" si="1"/>
        <v>46050.513749999998</v>
      </c>
    </row>
    <row r="58" spans="1:8" s="19" customFormat="1" ht="15" customHeight="1">
      <c r="A58" s="18" t="s">
        <v>711</v>
      </c>
      <c r="B58" s="17" t="s">
        <v>4</v>
      </c>
      <c r="C58" s="10" t="s">
        <v>709</v>
      </c>
      <c r="D58" s="16">
        <v>34</v>
      </c>
      <c r="E58" s="15">
        <v>5683</v>
      </c>
      <c r="F58" s="7">
        <v>51972.524999999994</v>
      </c>
      <c r="G58" s="88">
        <v>0.05</v>
      </c>
      <c r="H58" s="89">
        <f t="shared" si="1"/>
        <v>49373.898749999993</v>
      </c>
    </row>
    <row r="59" spans="1:8" s="19" customFormat="1" ht="15" customHeight="1">
      <c r="A59" s="18" t="s">
        <v>710</v>
      </c>
      <c r="B59" s="17" t="s">
        <v>2</v>
      </c>
      <c r="C59" s="10" t="s">
        <v>709</v>
      </c>
      <c r="D59" s="16">
        <v>34</v>
      </c>
      <c r="E59" s="15">
        <v>5389</v>
      </c>
      <c r="F59" s="7">
        <v>61340.31</v>
      </c>
      <c r="G59" s="88">
        <v>0.05</v>
      </c>
      <c r="H59" s="89">
        <f t="shared" si="1"/>
        <v>58273.294499999996</v>
      </c>
    </row>
    <row r="60" spans="1:8" s="19" customFormat="1" ht="15" customHeight="1">
      <c r="A60" s="18" t="s">
        <v>708</v>
      </c>
      <c r="B60" s="17" t="s">
        <v>4</v>
      </c>
      <c r="C60" s="10" t="s">
        <v>706</v>
      </c>
      <c r="D60" s="16">
        <v>34</v>
      </c>
      <c r="E60" s="15">
        <v>6004</v>
      </c>
      <c r="F60" s="7">
        <v>56494.439999999995</v>
      </c>
      <c r="G60" s="88">
        <v>0.05</v>
      </c>
      <c r="H60" s="89">
        <f t="shared" si="1"/>
        <v>53669.717999999993</v>
      </c>
    </row>
    <row r="61" spans="1:8" s="19" customFormat="1" ht="15" customHeight="1">
      <c r="A61" s="18" t="s">
        <v>707</v>
      </c>
      <c r="B61" s="17" t="s">
        <v>2</v>
      </c>
      <c r="C61" s="10" t="s">
        <v>706</v>
      </c>
      <c r="D61" s="16">
        <v>34</v>
      </c>
      <c r="E61" s="15">
        <v>5509</v>
      </c>
      <c r="F61" s="7">
        <v>65520.674999999996</v>
      </c>
      <c r="G61" s="88">
        <v>0.05</v>
      </c>
      <c r="H61" s="89">
        <f t="shared" si="1"/>
        <v>62244.641249999993</v>
      </c>
    </row>
    <row r="62" spans="1:8" s="19" customFormat="1" ht="15" customHeight="1">
      <c r="A62" s="18" t="s">
        <v>705</v>
      </c>
      <c r="B62" s="17" t="s">
        <v>4</v>
      </c>
      <c r="C62" s="10" t="s">
        <v>703</v>
      </c>
      <c r="D62" s="16">
        <v>34</v>
      </c>
      <c r="E62" s="15">
        <v>6895</v>
      </c>
      <c r="F62" s="7">
        <v>63588.329999999994</v>
      </c>
      <c r="G62" s="88">
        <v>0.05</v>
      </c>
      <c r="H62" s="89">
        <f t="shared" si="1"/>
        <v>60408.913499999995</v>
      </c>
    </row>
    <row r="63" spans="1:8" s="19" customFormat="1" ht="15" customHeight="1">
      <c r="A63" s="18" t="s">
        <v>704</v>
      </c>
      <c r="B63" s="17" t="s">
        <v>2</v>
      </c>
      <c r="C63" s="10" t="s">
        <v>703</v>
      </c>
      <c r="D63" s="16">
        <v>34</v>
      </c>
      <c r="E63" s="15">
        <v>6689</v>
      </c>
      <c r="F63" s="7">
        <v>71728.604999999996</v>
      </c>
      <c r="G63" s="88">
        <v>0.05</v>
      </c>
      <c r="H63" s="89">
        <f t="shared" si="1"/>
        <v>68142.174749999991</v>
      </c>
    </row>
    <row r="64" spans="1:8" s="19" customFormat="1" ht="15" customHeight="1">
      <c r="A64" s="90" t="s">
        <v>686</v>
      </c>
      <c r="B64" s="91"/>
      <c r="C64" s="92"/>
      <c r="D64" s="85" t="s">
        <v>88</v>
      </c>
      <c r="E64" s="86" t="s">
        <v>87</v>
      </c>
      <c r="F64" s="87" t="s">
        <v>86</v>
      </c>
      <c r="G64" s="87" t="s">
        <v>778</v>
      </c>
      <c r="H64" s="87" t="s">
        <v>779</v>
      </c>
    </row>
    <row r="65" spans="1:8" s="19" customFormat="1" ht="15" customHeight="1">
      <c r="A65" s="18" t="s">
        <v>702</v>
      </c>
      <c r="B65" s="17" t="s">
        <v>4</v>
      </c>
      <c r="C65" s="10" t="s">
        <v>700</v>
      </c>
      <c r="D65" s="16">
        <v>34</v>
      </c>
      <c r="E65" s="15">
        <v>6572</v>
      </c>
      <c r="F65" s="7">
        <v>62191.079999999994</v>
      </c>
      <c r="G65" s="88">
        <v>0.05</v>
      </c>
      <c r="H65" s="89">
        <f>F65*0.95</f>
        <v>59081.525999999991</v>
      </c>
    </row>
    <row r="66" spans="1:8" s="19" customFormat="1" ht="15" customHeight="1">
      <c r="A66" s="18" t="s">
        <v>701</v>
      </c>
      <c r="B66" s="17" t="s">
        <v>2</v>
      </c>
      <c r="C66" s="10" t="s">
        <v>700</v>
      </c>
      <c r="D66" s="16">
        <v>34</v>
      </c>
      <c r="E66" s="15">
        <v>7081</v>
      </c>
      <c r="F66" s="7">
        <v>70353.09</v>
      </c>
      <c r="G66" s="88">
        <v>0.05</v>
      </c>
      <c r="H66" s="89">
        <f>F66*0.95</f>
        <v>66835.435499999992</v>
      </c>
    </row>
    <row r="67" spans="1:8" s="19" customFormat="1" ht="15" customHeight="1">
      <c r="A67" s="18" t="s">
        <v>699</v>
      </c>
      <c r="B67" s="17" t="s">
        <v>4</v>
      </c>
      <c r="C67" s="10" t="s">
        <v>697</v>
      </c>
      <c r="D67" s="16">
        <v>35</v>
      </c>
      <c r="E67" s="15">
        <v>7968</v>
      </c>
      <c r="F67" s="7">
        <v>81475.199999999997</v>
      </c>
      <c r="G67" s="88">
        <v>0.05</v>
      </c>
      <c r="H67" s="89">
        <f>F67*0.95</f>
        <v>77401.439999999988</v>
      </c>
    </row>
    <row r="68" spans="1:8" s="19" customFormat="1" ht="15" customHeight="1">
      <c r="A68" s="18" t="s">
        <v>698</v>
      </c>
      <c r="B68" s="17" t="s">
        <v>2</v>
      </c>
      <c r="C68" s="10" t="s">
        <v>697</v>
      </c>
      <c r="D68" s="16">
        <v>35</v>
      </c>
      <c r="E68" s="15">
        <v>7438</v>
      </c>
      <c r="F68" s="7">
        <v>93971.79</v>
      </c>
      <c r="G68" s="88">
        <v>0.05</v>
      </c>
      <c r="H68" s="89">
        <f>F68*0.95</f>
        <v>89273.200499999992</v>
      </c>
    </row>
    <row r="69" spans="1:8" s="19" customFormat="1" ht="15" customHeight="1">
      <c r="A69" s="24" t="s">
        <v>696</v>
      </c>
      <c r="B69" s="32" t="s">
        <v>4</v>
      </c>
      <c r="C69" s="31" t="s">
        <v>694</v>
      </c>
      <c r="D69" s="21">
        <v>35</v>
      </c>
      <c r="E69" s="30">
        <v>8247</v>
      </c>
      <c r="F69" s="7">
        <v>95450.804999999993</v>
      </c>
      <c r="G69" s="88">
        <v>0.05</v>
      </c>
      <c r="H69" s="89">
        <f>F69*0.95</f>
        <v>90678.264749999988</v>
      </c>
    </row>
    <row r="70" spans="1:8" s="19" customFormat="1" ht="15" customHeight="1">
      <c r="A70" s="90" t="s">
        <v>686</v>
      </c>
      <c r="B70" s="91"/>
      <c r="C70" s="92"/>
      <c r="D70" s="85" t="s">
        <v>88</v>
      </c>
      <c r="E70" s="86" t="s">
        <v>87</v>
      </c>
      <c r="F70" s="87" t="s">
        <v>86</v>
      </c>
      <c r="G70" s="87" t="s">
        <v>778</v>
      </c>
      <c r="H70" s="87" t="s">
        <v>779</v>
      </c>
    </row>
    <row r="71" spans="1:8" s="19" customFormat="1" ht="15" customHeight="1">
      <c r="A71" s="24" t="s">
        <v>695</v>
      </c>
      <c r="B71" s="32" t="s">
        <v>2</v>
      </c>
      <c r="C71" s="31" t="s">
        <v>694</v>
      </c>
      <c r="D71" s="21">
        <v>35</v>
      </c>
      <c r="E71" s="30">
        <v>8350</v>
      </c>
      <c r="F71" s="7">
        <v>103006.30499999999</v>
      </c>
      <c r="G71" s="88">
        <v>0.05</v>
      </c>
      <c r="H71" s="89">
        <f t="shared" ref="H71:H76" si="2">F71*0.95</f>
        <v>97855.989749999993</v>
      </c>
    </row>
    <row r="72" spans="1:8" s="19" customFormat="1" ht="15" customHeight="1">
      <c r="A72" s="24" t="s">
        <v>693</v>
      </c>
      <c r="B72" s="32" t="s">
        <v>4</v>
      </c>
      <c r="C72" s="31" t="s">
        <v>691</v>
      </c>
      <c r="D72" s="21">
        <v>35</v>
      </c>
      <c r="E72" s="30">
        <v>7648</v>
      </c>
      <c r="F72" s="7">
        <v>70965.81</v>
      </c>
      <c r="G72" s="88">
        <v>0.05</v>
      </c>
      <c r="H72" s="89">
        <f t="shared" si="2"/>
        <v>67417.519499999995</v>
      </c>
    </row>
    <row r="73" spans="1:8" s="19" customFormat="1" ht="15" customHeight="1">
      <c r="A73" s="24" t="s">
        <v>692</v>
      </c>
      <c r="B73" s="32" t="s">
        <v>2</v>
      </c>
      <c r="C73" s="31" t="s">
        <v>691</v>
      </c>
      <c r="D73" s="21">
        <v>35</v>
      </c>
      <c r="E73" s="30">
        <v>7014</v>
      </c>
      <c r="F73" s="7">
        <v>79858.53</v>
      </c>
      <c r="G73" s="88">
        <v>0.05</v>
      </c>
      <c r="H73" s="89">
        <f t="shared" si="2"/>
        <v>75865.603499999997</v>
      </c>
    </row>
    <row r="74" spans="1:8" s="6" customFormat="1" ht="15" customHeight="1">
      <c r="A74" s="12" t="s">
        <v>690</v>
      </c>
      <c r="B74" s="11" t="s">
        <v>4</v>
      </c>
      <c r="C74" s="74" t="s">
        <v>688</v>
      </c>
      <c r="D74" s="72">
        <v>22</v>
      </c>
      <c r="E74" s="8">
        <v>6471</v>
      </c>
      <c r="F74" s="7">
        <v>62244.899999999994</v>
      </c>
      <c r="G74" s="88">
        <v>0.05</v>
      </c>
      <c r="H74" s="89">
        <f t="shared" si="2"/>
        <v>59132.654999999992</v>
      </c>
    </row>
    <row r="75" spans="1:8" s="6" customFormat="1" ht="15" customHeight="1">
      <c r="A75" s="12" t="s">
        <v>689</v>
      </c>
      <c r="B75" s="11" t="s">
        <v>2</v>
      </c>
      <c r="C75" s="74" t="s">
        <v>688</v>
      </c>
      <c r="D75" s="72">
        <v>22</v>
      </c>
      <c r="E75" s="8">
        <v>6550</v>
      </c>
      <c r="F75" s="7">
        <v>71695.485000000001</v>
      </c>
      <c r="G75" s="88">
        <v>0.05</v>
      </c>
      <c r="H75" s="89">
        <f t="shared" si="2"/>
        <v>68110.710749999998</v>
      </c>
    </row>
    <row r="76" spans="1:8" s="6" customFormat="1" ht="15" customHeight="1">
      <c r="A76" s="12" t="s">
        <v>687</v>
      </c>
      <c r="B76" s="11" t="s">
        <v>4</v>
      </c>
      <c r="C76" s="74" t="s">
        <v>684</v>
      </c>
      <c r="D76" s="72">
        <v>23</v>
      </c>
      <c r="E76" s="8">
        <v>3854</v>
      </c>
      <c r="F76" s="7">
        <v>40545.089999999997</v>
      </c>
      <c r="G76" s="88">
        <v>0.05</v>
      </c>
      <c r="H76" s="89">
        <f t="shared" si="2"/>
        <v>38517.835499999994</v>
      </c>
    </row>
    <row r="77" spans="1:8" s="6" customFormat="1" ht="15" customHeight="1">
      <c r="A77" s="90" t="s">
        <v>686</v>
      </c>
      <c r="B77" s="91"/>
      <c r="C77" s="92"/>
      <c r="D77" s="85" t="s">
        <v>88</v>
      </c>
      <c r="E77" s="86" t="s">
        <v>87</v>
      </c>
      <c r="F77" s="87" t="s">
        <v>86</v>
      </c>
      <c r="G77" s="87" t="s">
        <v>778</v>
      </c>
      <c r="H77" s="87" t="s">
        <v>779</v>
      </c>
    </row>
    <row r="78" spans="1:8" s="6" customFormat="1" ht="15" customHeight="1">
      <c r="A78" s="12" t="s">
        <v>685</v>
      </c>
      <c r="B78" s="11" t="s">
        <v>2</v>
      </c>
      <c r="C78" s="74" t="s">
        <v>684</v>
      </c>
      <c r="D78" s="72">
        <v>23</v>
      </c>
      <c r="E78" s="8">
        <v>3420</v>
      </c>
      <c r="F78" s="7">
        <v>45638.324999999997</v>
      </c>
      <c r="G78" s="88">
        <v>0.05</v>
      </c>
      <c r="H78" s="89">
        <f>F78*0.95</f>
        <v>43356.408749999995</v>
      </c>
    </row>
    <row r="79" spans="1:8" s="6" customFormat="1" ht="15" customHeight="1">
      <c r="A79" s="12" t="s">
        <v>683</v>
      </c>
      <c r="B79" s="11" t="s">
        <v>4</v>
      </c>
      <c r="C79" s="73" t="s">
        <v>681</v>
      </c>
      <c r="D79" s="72">
        <v>14</v>
      </c>
      <c r="E79" s="8">
        <v>2917</v>
      </c>
      <c r="F79" s="7">
        <v>31442.264999999996</v>
      </c>
      <c r="G79" s="88">
        <v>0.05</v>
      </c>
      <c r="H79" s="89">
        <f>F79*0.95</f>
        <v>29870.151749999994</v>
      </c>
    </row>
    <row r="80" spans="1:8" s="6" customFormat="1" ht="15" customHeight="1">
      <c r="A80" s="12" t="s">
        <v>682</v>
      </c>
      <c r="B80" s="11" t="s">
        <v>2</v>
      </c>
      <c r="C80" s="73" t="s">
        <v>681</v>
      </c>
      <c r="D80" s="72">
        <v>14</v>
      </c>
      <c r="E80" s="8">
        <v>2931</v>
      </c>
      <c r="F80" s="7">
        <v>37003.32</v>
      </c>
      <c r="G80" s="88">
        <v>0.05</v>
      </c>
      <c r="H80" s="89">
        <f>F80*0.95</f>
        <v>35153.153999999995</v>
      </c>
    </row>
    <row r="81" spans="1:8" s="6" customFormat="1" ht="15" customHeight="1">
      <c r="A81" s="18" t="s">
        <v>680</v>
      </c>
      <c r="B81" s="17" t="s">
        <v>4</v>
      </c>
      <c r="C81" s="71" t="s">
        <v>678</v>
      </c>
      <c r="D81" s="70">
        <v>32</v>
      </c>
      <c r="E81" s="15">
        <v>2650</v>
      </c>
      <c r="F81" s="7">
        <v>40027.589999999997</v>
      </c>
      <c r="G81" s="88">
        <v>0.05</v>
      </c>
      <c r="H81" s="89">
        <f>F81*0.95</f>
        <v>38026.210499999994</v>
      </c>
    </row>
    <row r="82" spans="1:8" s="6" customFormat="1" ht="15" customHeight="1">
      <c r="A82" s="18" t="s">
        <v>679</v>
      </c>
      <c r="B82" s="17" t="s">
        <v>2</v>
      </c>
      <c r="C82" s="71" t="s">
        <v>678</v>
      </c>
      <c r="D82" s="70">
        <v>32</v>
      </c>
      <c r="E82" s="15">
        <v>2596</v>
      </c>
      <c r="F82" s="7">
        <v>47560.32</v>
      </c>
      <c r="G82" s="88">
        <v>0.05</v>
      </c>
      <c r="H82" s="89">
        <f>F82*0.95</f>
        <v>45182.303999999996</v>
      </c>
    </row>
    <row r="83" spans="1:8" ht="15" customHeight="1">
      <c r="A83" s="90" t="s">
        <v>677</v>
      </c>
      <c r="B83" s="91"/>
      <c r="C83" s="92"/>
      <c r="D83" s="85" t="s">
        <v>88</v>
      </c>
      <c r="E83" s="86" t="s">
        <v>87</v>
      </c>
      <c r="F83" s="87" t="s">
        <v>86</v>
      </c>
      <c r="G83" s="87" t="s">
        <v>778</v>
      </c>
      <c r="H83" s="87" t="s">
        <v>779</v>
      </c>
    </row>
    <row r="84" spans="1:8" ht="15" customHeight="1">
      <c r="A84" s="24" t="s">
        <v>676</v>
      </c>
      <c r="B84" s="32" t="s">
        <v>2</v>
      </c>
      <c r="C84" s="22" t="s">
        <v>675</v>
      </c>
      <c r="D84" s="21">
        <v>37</v>
      </c>
      <c r="E84" s="55">
        <v>579</v>
      </c>
      <c r="F84" s="7">
        <v>17374.544999999998</v>
      </c>
      <c r="G84" s="88">
        <v>0.05</v>
      </c>
      <c r="H84" s="89">
        <f t="shared" ref="H84:H93" si="3">F84*0.95</f>
        <v>16505.817749999998</v>
      </c>
    </row>
    <row r="85" spans="1:8" ht="15" customHeight="1">
      <c r="A85" s="24" t="s">
        <v>674</v>
      </c>
      <c r="B85" s="32" t="s">
        <v>2</v>
      </c>
      <c r="C85" s="22" t="s">
        <v>673</v>
      </c>
      <c r="D85" s="21">
        <v>39</v>
      </c>
      <c r="E85" s="55">
        <v>1235</v>
      </c>
      <c r="F85" s="7">
        <v>51850.394999999997</v>
      </c>
      <c r="G85" s="88">
        <v>0.05</v>
      </c>
      <c r="H85" s="89">
        <f t="shared" si="3"/>
        <v>49257.875249999997</v>
      </c>
    </row>
    <row r="86" spans="1:8" s="50" customFormat="1" ht="15" customHeight="1">
      <c r="A86" s="24" t="s">
        <v>672</v>
      </c>
      <c r="B86" s="32" t="s">
        <v>2</v>
      </c>
      <c r="C86" s="22" t="s">
        <v>671</v>
      </c>
      <c r="D86" s="21">
        <v>41</v>
      </c>
      <c r="E86" s="55">
        <v>1520</v>
      </c>
      <c r="F86" s="7">
        <v>43318.89</v>
      </c>
      <c r="G86" s="88">
        <v>0.05</v>
      </c>
      <c r="H86" s="89">
        <f t="shared" si="3"/>
        <v>41152.945499999994</v>
      </c>
    </row>
    <row r="87" spans="1:8" ht="15" customHeight="1">
      <c r="A87" s="24" t="s">
        <v>670</v>
      </c>
      <c r="B87" s="32" t="s">
        <v>2</v>
      </c>
      <c r="C87" s="22" t="s">
        <v>669</v>
      </c>
      <c r="D87" s="21">
        <v>42</v>
      </c>
      <c r="E87" s="55">
        <v>655</v>
      </c>
      <c r="F87" s="7">
        <v>22846.589999999997</v>
      </c>
      <c r="G87" s="88">
        <v>0.05</v>
      </c>
      <c r="H87" s="89">
        <f t="shared" si="3"/>
        <v>21704.260499999997</v>
      </c>
    </row>
    <row r="88" spans="1:8" ht="15" customHeight="1">
      <c r="A88" s="24" t="s">
        <v>668</v>
      </c>
      <c r="B88" s="32" t="s">
        <v>2</v>
      </c>
      <c r="C88" s="22" t="s">
        <v>667</v>
      </c>
      <c r="D88" s="21">
        <v>43</v>
      </c>
      <c r="E88" s="55">
        <v>643</v>
      </c>
      <c r="F88" s="7">
        <v>18269.82</v>
      </c>
      <c r="G88" s="88">
        <v>0.05</v>
      </c>
      <c r="H88" s="89">
        <f t="shared" si="3"/>
        <v>17356.328999999998</v>
      </c>
    </row>
    <row r="89" spans="1:8" s="50" customFormat="1" ht="15" customHeight="1">
      <c r="A89" s="24" t="s">
        <v>666</v>
      </c>
      <c r="B89" s="32" t="s">
        <v>2</v>
      </c>
      <c r="C89" s="22" t="s">
        <v>665</v>
      </c>
      <c r="D89" s="21">
        <v>45</v>
      </c>
      <c r="E89" s="55">
        <v>598</v>
      </c>
      <c r="F89" s="7">
        <v>20529.224999999999</v>
      </c>
      <c r="G89" s="88">
        <v>0.05</v>
      </c>
      <c r="H89" s="89">
        <f t="shared" si="3"/>
        <v>19502.763749999998</v>
      </c>
    </row>
    <row r="90" spans="1:8" ht="15" customHeight="1">
      <c r="A90" s="24" t="s">
        <v>664</v>
      </c>
      <c r="B90" s="32" t="s">
        <v>2</v>
      </c>
      <c r="C90" s="22" t="s">
        <v>663</v>
      </c>
      <c r="D90" s="21">
        <v>47</v>
      </c>
      <c r="E90" s="55">
        <v>606</v>
      </c>
      <c r="F90" s="7">
        <v>27574.469999999998</v>
      </c>
      <c r="G90" s="88">
        <v>0.05</v>
      </c>
      <c r="H90" s="89">
        <f t="shared" si="3"/>
        <v>26195.746499999997</v>
      </c>
    </row>
    <row r="91" spans="1:8" ht="15" customHeight="1">
      <c r="A91" s="24" t="s">
        <v>662</v>
      </c>
      <c r="B91" s="32" t="s">
        <v>2</v>
      </c>
      <c r="C91" s="22" t="s">
        <v>661</v>
      </c>
      <c r="D91" s="21">
        <v>47</v>
      </c>
      <c r="E91" s="55">
        <v>1200</v>
      </c>
      <c r="F91" s="7">
        <v>34659.044999999998</v>
      </c>
      <c r="G91" s="88">
        <v>0.05</v>
      </c>
      <c r="H91" s="89">
        <f t="shared" si="3"/>
        <v>32926.092749999996</v>
      </c>
    </row>
    <row r="92" spans="1:8" s="50" customFormat="1" ht="15" customHeight="1">
      <c r="A92" s="24" t="s">
        <v>660</v>
      </c>
      <c r="B92" s="32" t="s">
        <v>2</v>
      </c>
      <c r="C92" s="22" t="s">
        <v>659</v>
      </c>
      <c r="D92" s="21">
        <v>46</v>
      </c>
      <c r="E92" s="55">
        <v>581</v>
      </c>
      <c r="F92" s="7">
        <v>22471.919999999998</v>
      </c>
      <c r="G92" s="88">
        <v>0.05</v>
      </c>
      <c r="H92" s="89">
        <f t="shared" si="3"/>
        <v>21348.323999999997</v>
      </c>
    </row>
    <row r="93" spans="1:8" s="50" customFormat="1" ht="15" customHeight="1">
      <c r="A93" s="24" t="s">
        <v>658</v>
      </c>
      <c r="B93" s="32" t="s">
        <v>2</v>
      </c>
      <c r="C93" s="22" t="s">
        <v>657</v>
      </c>
      <c r="D93" s="21">
        <v>46</v>
      </c>
      <c r="E93" s="55">
        <v>522</v>
      </c>
      <c r="F93" s="7">
        <v>14251.949999999999</v>
      </c>
      <c r="G93" s="88">
        <v>0.05</v>
      </c>
      <c r="H93" s="89">
        <f t="shared" si="3"/>
        <v>13539.352499999999</v>
      </c>
    </row>
    <row r="94" spans="1:8" ht="15" customHeight="1">
      <c r="A94" s="90" t="s">
        <v>656</v>
      </c>
      <c r="B94" s="91"/>
      <c r="C94" s="92"/>
      <c r="D94" s="91"/>
      <c r="E94" s="93"/>
      <c r="F94" s="94"/>
      <c r="G94" s="69"/>
      <c r="H94" s="69"/>
    </row>
    <row r="95" spans="1:8" ht="15" customHeight="1">
      <c r="A95" s="90" t="s">
        <v>655</v>
      </c>
      <c r="B95" s="91"/>
      <c r="C95" s="92"/>
      <c r="D95" s="85" t="s">
        <v>88</v>
      </c>
      <c r="E95" s="86" t="s">
        <v>87</v>
      </c>
      <c r="F95" s="87" t="s">
        <v>86</v>
      </c>
      <c r="G95" s="87" t="s">
        <v>778</v>
      </c>
      <c r="H95" s="87" t="s">
        <v>779</v>
      </c>
    </row>
    <row r="96" spans="1:8" ht="15" customHeight="1">
      <c r="A96" s="24" t="s">
        <v>654</v>
      </c>
      <c r="B96" s="23" t="s">
        <v>653</v>
      </c>
      <c r="C96" s="31" t="s">
        <v>652</v>
      </c>
      <c r="D96" s="21">
        <v>50</v>
      </c>
      <c r="E96" s="30">
        <v>550</v>
      </c>
      <c r="F96" s="7">
        <v>12091.904999999999</v>
      </c>
      <c r="G96" s="88">
        <v>0.05</v>
      </c>
      <c r="H96" s="89">
        <f t="shared" ref="H96:H106" si="4">F96*0.95</f>
        <v>11487.309749999999</v>
      </c>
    </row>
    <row r="97" spans="1:8" ht="15" customHeight="1">
      <c r="A97" s="24" t="s">
        <v>651</v>
      </c>
      <c r="B97" s="23"/>
      <c r="C97" s="31" t="s">
        <v>650</v>
      </c>
      <c r="D97" s="21">
        <v>50</v>
      </c>
      <c r="E97" s="30">
        <v>368</v>
      </c>
      <c r="F97" s="7">
        <v>16775.28</v>
      </c>
      <c r="G97" s="88">
        <v>0.05</v>
      </c>
      <c r="H97" s="89">
        <f t="shared" si="4"/>
        <v>15936.515999999998</v>
      </c>
    </row>
    <row r="98" spans="1:8" ht="15" customHeight="1">
      <c r="A98" s="45" t="s">
        <v>649</v>
      </c>
      <c r="B98" s="32"/>
      <c r="C98" s="22" t="s">
        <v>648</v>
      </c>
      <c r="D98" s="21">
        <v>51</v>
      </c>
      <c r="E98" s="30">
        <v>34</v>
      </c>
      <c r="F98" s="7">
        <v>960.4799999999999</v>
      </c>
      <c r="G98" s="88">
        <v>0.05</v>
      </c>
      <c r="H98" s="89">
        <f t="shared" si="4"/>
        <v>912.4559999999999</v>
      </c>
    </row>
    <row r="99" spans="1:8" ht="15" customHeight="1">
      <c r="A99" s="45" t="s">
        <v>647</v>
      </c>
      <c r="B99" s="32"/>
      <c r="C99" s="22" t="s">
        <v>646</v>
      </c>
      <c r="D99" s="21">
        <v>51</v>
      </c>
      <c r="E99" s="30">
        <v>35</v>
      </c>
      <c r="F99" s="7">
        <v>960.4799999999999</v>
      </c>
      <c r="G99" s="88">
        <v>0.05</v>
      </c>
      <c r="H99" s="89">
        <f t="shared" si="4"/>
        <v>912.4559999999999</v>
      </c>
    </row>
    <row r="100" spans="1:8" ht="15" customHeight="1">
      <c r="A100" s="24" t="s">
        <v>645</v>
      </c>
      <c r="B100" s="23"/>
      <c r="C100" s="31" t="s">
        <v>644</v>
      </c>
      <c r="D100" s="21">
        <v>51</v>
      </c>
      <c r="E100" s="30">
        <v>95</v>
      </c>
      <c r="F100" s="7">
        <v>1621.8449999999998</v>
      </c>
      <c r="G100" s="88">
        <v>0.05</v>
      </c>
      <c r="H100" s="89">
        <f t="shared" si="4"/>
        <v>1540.7527499999997</v>
      </c>
    </row>
    <row r="101" spans="1:8" ht="15" customHeight="1">
      <c r="A101" s="45" t="s">
        <v>643</v>
      </c>
      <c r="B101" s="32"/>
      <c r="C101" s="22" t="s">
        <v>642</v>
      </c>
      <c r="D101" s="21">
        <v>51</v>
      </c>
      <c r="E101" s="30">
        <v>75</v>
      </c>
      <c r="F101" s="7">
        <v>1712.925</v>
      </c>
      <c r="G101" s="88">
        <v>0.05</v>
      </c>
      <c r="H101" s="89">
        <f t="shared" si="4"/>
        <v>1627.2787499999999</v>
      </c>
    </row>
    <row r="102" spans="1:8" ht="15" customHeight="1">
      <c r="A102" s="24" t="s">
        <v>641</v>
      </c>
      <c r="B102" s="23"/>
      <c r="C102" s="31" t="s">
        <v>640</v>
      </c>
      <c r="D102" s="21">
        <v>51</v>
      </c>
      <c r="E102" s="30">
        <v>155</v>
      </c>
      <c r="F102" s="7">
        <v>3425.85</v>
      </c>
      <c r="G102" s="88">
        <v>0.05</v>
      </c>
      <c r="H102" s="89">
        <f t="shared" si="4"/>
        <v>3254.5574999999999</v>
      </c>
    </row>
    <row r="103" spans="1:8" ht="15" customHeight="1">
      <c r="A103" s="45" t="s">
        <v>639</v>
      </c>
      <c r="B103" s="32"/>
      <c r="C103" s="22" t="s">
        <v>638</v>
      </c>
      <c r="D103" s="21">
        <v>51</v>
      </c>
      <c r="E103" s="30">
        <v>39</v>
      </c>
      <c r="F103" s="7">
        <v>1261.665</v>
      </c>
      <c r="G103" s="88">
        <v>0.05</v>
      </c>
      <c r="H103" s="89">
        <f t="shared" si="4"/>
        <v>1198.5817499999998</v>
      </c>
    </row>
    <row r="104" spans="1:8" ht="15" customHeight="1">
      <c r="A104" s="45" t="s">
        <v>637</v>
      </c>
      <c r="B104" s="32"/>
      <c r="C104" s="22" t="s">
        <v>636</v>
      </c>
      <c r="D104" s="21">
        <v>51</v>
      </c>
      <c r="E104" s="30">
        <v>79</v>
      </c>
      <c r="F104" s="7">
        <v>2243.8799999999997</v>
      </c>
      <c r="G104" s="88">
        <v>0.05</v>
      </c>
      <c r="H104" s="89">
        <f t="shared" si="4"/>
        <v>2131.6859999999997</v>
      </c>
    </row>
    <row r="105" spans="1:8" ht="15" customHeight="1">
      <c r="A105" s="24" t="s">
        <v>635</v>
      </c>
      <c r="B105" s="23"/>
      <c r="C105" s="31" t="s">
        <v>634</v>
      </c>
      <c r="D105" s="21">
        <v>51</v>
      </c>
      <c r="E105" s="30">
        <v>265</v>
      </c>
      <c r="F105" s="7">
        <v>4222.7999999999993</v>
      </c>
      <c r="G105" s="88">
        <v>0.05</v>
      </c>
      <c r="H105" s="89">
        <f t="shared" si="4"/>
        <v>4011.6599999999989</v>
      </c>
    </row>
    <row r="106" spans="1:8" ht="15" customHeight="1">
      <c r="A106" s="24" t="s">
        <v>309</v>
      </c>
      <c r="B106" s="23" t="s">
        <v>633</v>
      </c>
      <c r="C106" s="31" t="s">
        <v>308</v>
      </c>
      <c r="D106" s="21">
        <v>51</v>
      </c>
      <c r="E106" s="30">
        <f>VLOOKUP(A106,'[3]Updated weights'!$A$1:$E$65536,5,FALSE)</f>
        <v>400</v>
      </c>
      <c r="F106" s="7">
        <v>2079.3150000000001</v>
      </c>
      <c r="G106" s="88">
        <v>0.05</v>
      </c>
      <c r="H106" s="89">
        <f t="shared" si="4"/>
        <v>1975.34925</v>
      </c>
    </row>
    <row r="107" spans="1:8" ht="15" customHeight="1">
      <c r="A107" s="90" t="s">
        <v>632</v>
      </c>
      <c r="B107" s="91"/>
      <c r="C107" s="92"/>
      <c r="D107" s="85" t="s">
        <v>88</v>
      </c>
      <c r="E107" s="86" t="s">
        <v>87</v>
      </c>
      <c r="F107" s="87" t="s">
        <v>86</v>
      </c>
      <c r="G107" s="87" t="s">
        <v>778</v>
      </c>
      <c r="H107" s="87" t="s">
        <v>779</v>
      </c>
    </row>
    <row r="108" spans="1:8" ht="15" customHeight="1">
      <c r="A108" s="24" t="s">
        <v>631</v>
      </c>
      <c r="B108" s="23"/>
      <c r="C108" s="31" t="s">
        <v>630</v>
      </c>
      <c r="D108" s="21">
        <v>53</v>
      </c>
      <c r="E108" s="30">
        <v>372</v>
      </c>
      <c r="F108" s="7">
        <v>7196.3549999999996</v>
      </c>
      <c r="G108" s="88">
        <v>0.05</v>
      </c>
      <c r="H108" s="89">
        <f t="shared" ref="H108:H123" si="5">F108*0.95</f>
        <v>6836.5372499999994</v>
      </c>
    </row>
    <row r="109" spans="1:8" ht="15" customHeight="1">
      <c r="A109" s="24" t="s">
        <v>629</v>
      </c>
      <c r="B109" s="23"/>
      <c r="C109" s="31" t="s">
        <v>628</v>
      </c>
      <c r="D109" s="21">
        <v>53</v>
      </c>
      <c r="E109" s="30">
        <v>258</v>
      </c>
      <c r="F109" s="7">
        <v>3319.2449999999999</v>
      </c>
      <c r="G109" s="88">
        <v>0.05</v>
      </c>
      <c r="H109" s="89">
        <f t="shared" si="5"/>
        <v>3153.2827499999999</v>
      </c>
    </row>
    <row r="110" spans="1:8" ht="15" customHeight="1">
      <c r="A110" s="24" t="s">
        <v>627</v>
      </c>
      <c r="B110" s="23"/>
      <c r="C110" s="31" t="s">
        <v>626</v>
      </c>
      <c r="D110" s="21">
        <v>53</v>
      </c>
      <c r="E110" s="30">
        <v>598</v>
      </c>
      <c r="F110" s="7">
        <v>7246.0349999999999</v>
      </c>
      <c r="G110" s="88">
        <v>0.05</v>
      </c>
      <c r="H110" s="89">
        <f t="shared" si="5"/>
        <v>6883.7332499999993</v>
      </c>
    </row>
    <row r="111" spans="1:8" ht="15" customHeight="1">
      <c r="A111" s="24" t="s">
        <v>625</v>
      </c>
      <c r="B111" s="23"/>
      <c r="C111" s="31" t="s">
        <v>624</v>
      </c>
      <c r="D111" s="21">
        <v>52</v>
      </c>
      <c r="E111" s="30">
        <v>1501</v>
      </c>
      <c r="F111" s="7">
        <v>28495.62</v>
      </c>
      <c r="G111" s="88">
        <v>0.05</v>
      </c>
      <c r="H111" s="89">
        <f t="shared" si="5"/>
        <v>27070.838999999996</v>
      </c>
    </row>
    <row r="112" spans="1:8" ht="15" customHeight="1">
      <c r="A112" s="24" t="s">
        <v>623</v>
      </c>
      <c r="B112" s="23"/>
      <c r="C112" s="31" t="s">
        <v>621</v>
      </c>
      <c r="D112" s="21">
        <v>52</v>
      </c>
      <c r="E112" s="30">
        <v>1930</v>
      </c>
      <c r="F112" s="7">
        <v>32075.684999999998</v>
      </c>
      <c r="G112" s="88">
        <v>0.05</v>
      </c>
      <c r="H112" s="89">
        <f t="shared" si="5"/>
        <v>30471.900749999997</v>
      </c>
    </row>
    <row r="113" spans="1:8" ht="15" customHeight="1">
      <c r="A113" s="24" t="s">
        <v>622</v>
      </c>
      <c r="B113" s="23"/>
      <c r="C113" s="31" t="s">
        <v>621</v>
      </c>
      <c r="D113" s="21">
        <v>52</v>
      </c>
      <c r="E113" s="30">
        <v>1026</v>
      </c>
      <c r="F113" s="7">
        <v>18648.629999999997</v>
      </c>
      <c r="G113" s="88">
        <v>0.05</v>
      </c>
      <c r="H113" s="89">
        <f t="shared" si="5"/>
        <v>17716.198499999995</v>
      </c>
    </row>
    <row r="114" spans="1:8" ht="15" customHeight="1">
      <c r="A114" s="24" t="s">
        <v>620</v>
      </c>
      <c r="B114" s="23"/>
      <c r="C114" s="31" t="s">
        <v>619</v>
      </c>
      <c r="D114" s="21">
        <v>52</v>
      </c>
      <c r="E114" s="30">
        <v>1966</v>
      </c>
      <c r="F114" s="7">
        <v>36736.289999999994</v>
      </c>
      <c r="G114" s="88">
        <v>0.05</v>
      </c>
      <c r="H114" s="89">
        <f t="shared" si="5"/>
        <v>34899.475499999993</v>
      </c>
    </row>
    <row r="115" spans="1:8" ht="15" customHeight="1">
      <c r="A115" s="24" t="s">
        <v>618</v>
      </c>
      <c r="B115" s="23"/>
      <c r="C115" s="31" t="s">
        <v>617</v>
      </c>
      <c r="D115" s="21">
        <v>52</v>
      </c>
      <c r="E115" s="30">
        <v>1675</v>
      </c>
      <c r="F115" s="7">
        <v>28133.37</v>
      </c>
      <c r="G115" s="88">
        <v>0.05</v>
      </c>
      <c r="H115" s="89">
        <f t="shared" si="5"/>
        <v>26726.701499999999</v>
      </c>
    </row>
    <row r="116" spans="1:8" ht="15" customHeight="1">
      <c r="A116" s="24" t="s">
        <v>616</v>
      </c>
      <c r="B116" s="23"/>
      <c r="C116" s="31" t="s">
        <v>615</v>
      </c>
      <c r="D116" s="21">
        <v>52</v>
      </c>
      <c r="E116" s="30">
        <v>677</v>
      </c>
      <c r="F116" s="7">
        <v>13091.714999999998</v>
      </c>
      <c r="G116" s="88">
        <v>0.05</v>
      </c>
      <c r="H116" s="89">
        <f t="shared" si="5"/>
        <v>12437.129249999998</v>
      </c>
    </row>
    <row r="117" spans="1:8" ht="15" customHeight="1">
      <c r="A117" s="24" t="s">
        <v>614</v>
      </c>
      <c r="B117" s="23"/>
      <c r="C117" s="31" t="s">
        <v>613</v>
      </c>
      <c r="D117" s="21">
        <v>52</v>
      </c>
      <c r="E117" s="30">
        <v>711</v>
      </c>
      <c r="F117" s="7">
        <v>14133.96</v>
      </c>
      <c r="G117" s="88">
        <v>0.05</v>
      </c>
      <c r="H117" s="89">
        <f t="shared" si="5"/>
        <v>13427.261999999999</v>
      </c>
    </row>
    <row r="118" spans="1:8" ht="15" customHeight="1">
      <c r="A118" s="24" t="s">
        <v>612</v>
      </c>
      <c r="B118" s="23"/>
      <c r="C118" s="31" t="s">
        <v>611</v>
      </c>
      <c r="D118" s="21">
        <v>52</v>
      </c>
      <c r="E118" s="30">
        <v>787</v>
      </c>
      <c r="F118" s="7">
        <v>12378.599999999999</v>
      </c>
      <c r="G118" s="88">
        <v>0.05</v>
      </c>
      <c r="H118" s="89">
        <f t="shared" si="5"/>
        <v>11759.669999999998</v>
      </c>
    </row>
    <row r="119" spans="1:8" ht="15" customHeight="1">
      <c r="A119" s="24" t="s">
        <v>610</v>
      </c>
      <c r="B119" s="23"/>
      <c r="C119" s="31" t="s">
        <v>609</v>
      </c>
      <c r="D119" s="21">
        <v>52</v>
      </c>
      <c r="E119" s="30">
        <v>1045</v>
      </c>
      <c r="F119" s="7">
        <v>16274.339999999998</v>
      </c>
      <c r="G119" s="88">
        <v>0.05</v>
      </c>
      <c r="H119" s="89">
        <f t="shared" si="5"/>
        <v>15460.622999999998</v>
      </c>
    </row>
    <row r="120" spans="1:8" s="50" customFormat="1" ht="15" customHeight="1">
      <c r="A120" s="24" t="s">
        <v>608</v>
      </c>
      <c r="B120" s="23"/>
      <c r="C120" s="31" t="s">
        <v>607</v>
      </c>
      <c r="D120" s="21">
        <v>52</v>
      </c>
      <c r="E120" s="30">
        <v>1015</v>
      </c>
      <c r="F120" s="7">
        <v>16551.719999999998</v>
      </c>
      <c r="G120" s="88">
        <v>0.05</v>
      </c>
      <c r="H120" s="89">
        <f t="shared" si="5"/>
        <v>15724.133999999996</v>
      </c>
    </row>
    <row r="121" spans="1:8" s="50" customFormat="1" ht="15" customHeight="1">
      <c r="A121" s="24" t="s">
        <v>606</v>
      </c>
      <c r="B121" s="23"/>
      <c r="C121" s="31" t="s">
        <v>605</v>
      </c>
      <c r="D121" s="21">
        <v>52</v>
      </c>
      <c r="E121" s="30">
        <v>373</v>
      </c>
      <c r="F121" s="7">
        <v>5892.2549999999992</v>
      </c>
      <c r="G121" s="88">
        <v>0.05</v>
      </c>
      <c r="H121" s="89">
        <f t="shared" si="5"/>
        <v>5597.642249999999</v>
      </c>
    </row>
    <row r="122" spans="1:8" s="50" customFormat="1" ht="15" customHeight="1">
      <c r="A122" s="24" t="s">
        <v>604</v>
      </c>
      <c r="B122" s="23"/>
      <c r="C122" s="31" t="s">
        <v>603</v>
      </c>
      <c r="D122" s="21">
        <v>52</v>
      </c>
      <c r="E122" s="30">
        <v>382</v>
      </c>
      <c r="F122" s="7">
        <v>6081.66</v>
      </c>
      <c r="G122" s="88">
        <v>0.05</v>
      </c>
      <c r="H122" s="89">
        <f t="shared" si="5"/>
        <v>5777.5769999999993</v>
      </c>
    </row>
    <row r="123" spans="1:8" ht="15" customHeight="1">
      <c r="A123" s="24" t="s">
        <v>602</v>
      </c>
      <c r="B123" s="23"/>
      <c r="C123" s="31" t="s">
        <v>601</v>
      </c>
      <c r="D123" s="21">
        <v>52</v>
      </c>
      <c r="E123" s="30">
        <v>548</v>
      </c>
      <c r="F123" s="7">
        <v>8491.14</v>
      </c>
      <c r="G123" s="88">
        <v>0.05</v>
      </c>
      <c r="H123" s="89">
        <f t="shared" si="5"/>
        <v>8066.5829999999987</v>
      </c>
    </row>
    <row r="124" spans="1:8" ht="15" customHeight="1">
      <c r="A124" s="90" t="s">
        <v>600</v>
      </c>
      <c r="B124" s="91"/>
      <c r="C124" s="92"/>
      <c r="D124" s="85" t="s">
        <v>88</v>
      </c>
      <c r="E124" s="86" t="s">
        <v>87</v>
      </c>
      <c r="F124" s="87" t="s">
        <v>86</v>
      </c>
      <c r="G124" s="87" t="s">
        <v>778</v>
      </c>
      <c r="H124" s="87" t="s">
        <v>779</v>
      </c>
    </row>
    <row r="125" spans="1:8" ht="15" customHeight="1">
      <c r="A125" s="45" t="s">
        <v>599</v>
      </c>
      <c r="B125" s="32" t="s">
        <v>4</v>
      </c>
      <c r="C125" s="22" t="s">
        <v>226</v>
      </c>
      <c r="D125" s="21">
        <v>58</v>
      </c>
      <c r="E125" s="30">
        <v>198</v>
      </c>
      <c r="F125" s="7">
        <v>2079.3150000000001</v>
      </c>
      <c r="G125" s="88">
        <v>0.05</v>
      </c>
      <c r="H125" s="89">
        <f t="shared" ref="H125:H142" si="6">F125*0.95</f>
        <v>1975.34925</v>
      </c>
    </row>
    <row r="126" spans="1:8" ht="15" customHeight="1">
      <c r="A126" s="24" t="s">
        <v>598</v>
      </c>
      <c r="B126" s="32" t="s">
        <v>2</v>
      </c>
      <c r="C126" s="31" t="s">
        <v>226</v>
      </c>
      <c r="D126" s="21">
        <v>58</v>
      </c>
      <c r="E126" s="30">
        <v>200</v>
      </c>
      <c r="F126" s="7">
        <v>1991.34</v>
      </c>
      <c r="G126" s="88">
        <v>0.05</v>
      </c>
      <c r="H126" s="89">
        <f t="shared" si="6"/>
        <v>1891.7729999999999</v>
      </c>
    </row>
    <row r="127" spans="1:8" ht="15" customHeight="1">
      <c r="A127" s="45" t="s">
        <v>597</v>
      </c>
      <c r="B127" s="32" t="s">
        <v>4</v>
      </c>
      <c r="C127" s="22" t="s">
        <v>595</v>
      </c>
      <c r="D127" s="21">
        <v>58</v>
      </c>
      <c r="E127" s="30">
        <v>873</v>
      </c>
      <c r="F127" s="7">
        <v>8468.369999999999</v>
      </c>
      <c r="G127" s="88">
        <v>0.05</v>
      </c>
      <c r="H127" s="89">
        <f t="shared" si="6"/>
        <v>8044.9514999999983</v>
      </c>
    </row>
    <row r="128" spans="1:8" ht="15" customHeight="1">
      <c r="A128" s="45" t="s">
        <v>596</v>
      </c>
      <c r="B128" s="32" t="s">
        <v>2</v>
      </c>
      <c r="C128" s="22" t="s">
        <v>595</v>
      </c>
      <c r="D128" s="21">
        <v>58</v>
      </c>
      <c r="E128" s="30">
        <v>1048</v>
      </c>
      <c r="F128" s="7">
        <v>9343.98</v>
      </c>
      <c r="G128" s="88">
        <v>0.05</v>
      </c>
      <c r="H128" s="89">
        <f t="shared" si="6"/>
        <v>8876.780999999999</v>
      </c>
    </row>
    <row r="129" spans="1:8" ht="15" customHeight="1">
      <c r="A129" s="24" t="s">
        <v>594</v>
      </c>
      <c r="B129" s="32" t="s">
        <v>4</v>
      </c>
      <c r="C129" s="31" t="s">
        <v>592</v>
      </c>
      <c r="D129" s="21">
        <v>58</v>
      </c>
      <c r="E129" s="30">
        <v>957</v>
      </c>
      <c r="F129" s="7">
        <v>6075.45</v>
      </c>
      <c r="G129" s="88">
        <v>0.05</v>
      </c>
      <c r="H129" s="89">
        <f t="shared" si="6"/>
        <v>5771.6774999999998</v>
      </c>
    </row>
    <row r="130" spans="1:8" ht="15" customHeight="1">
      <c r="A130" s="24" t="s">
        <v>593</v>
      </c>
      <c r="B130" s="32" t="s">
        <v>2</v>
      </c>
      <c r="C130" s="31" t="s">
        <v>592</v>
      </c>
      <c r="D130" s="21">
        <v>58</v>
      </c>
      <c r="E130" s="30">
        <v>395</v>
      </c>
      <c r="F130" s="7">
        <v>7026.6149999999998</v>
      </c>
      <c r="G130" s="88">
        <v>0.05</v>
      </c>
      <c r="H130" s="89">
        <f t="shared" si="6"/>
        <v>6675.2842499999997</v>
      </c>
    </row>
    <row r="131" spans="1:8" ht="15" customHeight="1">
      <c r="A131" s="45" t="s">
        <v>591</v>
      </c>
      <c r="B131" s="32" t="s">
        <v>4</v>
      </c>
      <c r="C131" s="22" t="s">
        <v>589</v>
      </c>
      <c r="D131" s="21">
        <v>58</v>
      </c>
      <c r="E131" s="30">
        <v>1308</v>
      </c>
      <c r="F131" s="7">
        <v>9956.6999999999989</v>
      </c>
      <c r="G131" s="88">
        <v>0.05</v>
      </c>
      <c r="H131" s="89">
        <f t="shared" si="6"/>
        <v>9458.864999999998</v>
      </c>
    </row>
    <row r="132" spans="1:8" ht="15" customHeight="1">
      <c r="A132" s="45" t="s">
        <v>590</v>
      </c>
      <c r="B132" s="32" t="s">
        <v>2</v>
      </c>
      <c r="C132" s="22" t="s">
        <v>589</v>
      </c>
      <c r="D132" s="21">
        <v>58</v>
      </c>
      <c r="E132" s="30">
        <v>965</v>
      </c>
      <c r="F132" s="7">
        <v>11154.195</v>
      </c>
      <c r="G132" s="88">
        <v>0.05</v>
      </c>
      <c r="H132" s="89">
        <f t="shared" si="6"/>
        <v>10596.48525</v>
      </c>
    </row>
    <row r="133" spans="1:8" ht="15" customHeight="1">
      <c r="A133" s="45" t="s">
        <v>588</v>
      </c>
      <c r="B133" s="32" t="s">
        <v>4</v>
      </c>
      <c r="C133" s="22" t="s">
        <v>586</v>
      </c>
      <c r="D133" s="21">
        <v>58</v>
      </c>
      <c r="E133" s="30">
        <v>529</v>
      </c>
      <c r="F133" s="7">
        <v>5211.2249999999995</v>
      </c>
      <c r="G133" s="88">
        <v>0.05</v>
      </c>
      <c r="H133" s="89">
        <f t="shared" si="6"/>
        <v>4950.6637499999988</v>
      </c>
    </row>
    <row r="134" spans="1:8" ht="15" customHeight="1">
      <c r="A134" s="45" t="s">
        <v>587</v>
      </c>
      <c r="B134" s="32" t="s">
        <v>2</v>
      </c>
      <c r="C134" s="22" t="s">
        <v>586</v>
      </c>
      <c r="D134" s="21">
        <v>58</v>
      </c>
      <c r="E134" s="30">
        <v>401</v>
      </c>
      <c r="F134" s="7">
        <v>5451.3449999999993</v>
      </c>
      <c r="G134" s="88">
        <v>0.05</v>
      </c>
      <c r="H134" s="89">
        <f t="shared" si="6"/>
        <v>5178.7777499999993</v>
      </c>
    </row>
    <row r="135" spans="1:8" ht="15" customHeight="1">
      <c r="A135" s="45" t="s">
        <v>585</v>
      </c>
      <c r="B135" s="32" t="s">
        <v>4</v>
      </c>
      <c r="C135" s="22" t="s">
        <v>583</v>
      </c>
      <c r="D135" s="21">
        <v>59</v>
      </c>
      <c r="E135" s="30">
        <v>431</v>
      </c>
      <c r="F135" s="7">
        <v>6037.1549999999997</v>
      </c>
      <c r="G135" s="88">
        <v>0.05</v>
      </c>
      <c r="H135" s="89">
        <f t="shared" si="6"/>
        <v>5735.2972499999996</v>
      </c>
    </row>
    <row r="136" spans="1:8" ht="15" customHeight="1">
      <c r="A136" s="45" t="s">
        <v>584</v>
      </c>
      <c r="B136" s="32" t="s">
        <v>2</v>
      </c>
      <c r="C136" s="22" t="s">
        <v>583</v>
      </c>
      <c r="D136" s="21">
        <v>59</v>
      </c>
      <c r="E136" s="30">
        <v>358</v>
      </c>
      <c r="F136" s="7">
        <v>6342.48</v>
      </c>
      <c r="G136" s="88">
        <v>0.05</v>
      </c>
      <c r="H136" s="89">
        <f t="shared" si="6"/>
        <v>6025.3559999999989</v>
      </c>
    </row>
    <row r="137" spans="1:8" ht="15" customHeight="1">
      <c r="A137" s="24" t="s">
        <v>582</v>
      </c>
      <c r="B137" s="32" t="s">
        <v>4</v>
      </c>
      <c r="C137" s="31" t="s">
        <v>580</v>
      </c>
      <c r="D137" s="21">
        <v>59</v>
      </c>
      <c r="E137" s="30">
        <v>602</v>
      </c>
      <c r="F137" s="7">
        <v>6812.37</v>
      </c>
      <c r="G137" s="88">
        <v>0.05</v>
      </c>
      <c r="H137" s="89">
        <f t="shared" si="6"/>
        <v>6471.7514999999994</v>
      </c>
    </row>
    <row r="138" spans="1:8" ht="15" customHeight="1">
      <c r="A138" s="24" t="s">
        <v>581</v>
      </c>
      <c r="B138" s="32" t="s">
        <v>2</v>
      </c>
      <c r="C138" s="31" t="s">
        <v>580</v>
      </c>
      <c r="D138" s="21">
        <v>59</v>
      </c>
      <c r="E138" s="30">
        <v>470</v>
      </c>
      <c r="F138" s="7">
        <v>8652.5999999999985</v>
      </c>
      <c r="G138" s="88">
        <v>0.05</v>
      </c>
      <c r="H138" s="89">
        <f t="shared" si="6"/>
        <v>8219.9699999999975</v>
      </c>
    </row>
    <row r="139" spans="1:8" ht="15" customHeight="1">
      <c r="A139" s="45" t="s">
        <v>579</v>
      </c>
      <c r="B139" s="32" t="s">
        <v>4</v>
      </c>
      <c r="C139" s="22" t="s">
        <v>577</v>
      </c>
      <c r="D139" s="21">
        <v>59</v>
      </c>
      <c r="E139" s="30">
        <v>664</v>
      </c>
      <c r="F139" s="7">
        <v>10303.424999999999</v>
      </c>
      <c r="G139" s="88">
        <v>0.05</v>
      </c>
      <c r="H139" s="89">
        <f t="shared" si="6"/>
        <v>9788.253749999998</v>
      </c>
    </row>
    <row r="140" spans="1:8" ht="15" customHeight="1">
      <c r="A140" s="45" t="s">
        <v>578</v>
      </c>
      <c r="B140" s="32" t="s">
        <v>2</v>
      </c>
      <c r="C140" s="22" t="s">
        <v>577</v>
      </c>
      <c r="D140" s="21">
        <v>59</v>
      </c>
      <c r="E140" s="30">
        <v>617</v>
      </c>
      <c r="F140" s="7">
        <v>10630.484999999999</v>
      </c>
      <c r="G140" s="88">
        <v>0.05</v>
      </c>
      <c r="H140" s="89">
        <f t="shared" si="6"/>
        <v>10098.960749999998</v>
      </c>
    </row>
    <row r="141" spans="1:8" ht="15" customHeight="1">
      <c r="A141" s="24" t="s">
        <v>576</v>
      </c>
      <c r="B141" s="32" t="s">
        <v>4</v>
      </c>
      <c r="C141" s="31" t="s">
        <v>574</v>
      </c>
      <c r="D141" s="21">
        <v>59</v>
      </c>
      <c r="E141" s="30">
        <v>825</v>
      </c>
      <c r="F141" s="7">
        <v>11539.214999999998</v>
      </c>
      <c r="G141" s="88">
        <v>0.05</v>
      </c>
      <c r="H141" s="89">
        <f t="shared" si="6"/>
        <v>10962.254249999998</v>
      </c>
    </row>
    <row r="142" spans="1:8" ht="15" customHeight="1">
      <c r="A142" s="24" t="s">
        <v>575</v>
      </c>
      <c r="B142" s="32" t="s">
        <v>2</v>
      </c>
      <c r="C142" s="31" t="s">
        <v>574</v>
      </c>
      <c r="D142" s="21">
        <v>59</v>
      </c>
      <c r="E142" s="30">
        <v>738</v>
      </c>
      <c r="F142" s="7">
        <v>12610.439999999999</v>
      </c>
      <c r="G142" s="88">
        <v>0.05</v>
      </c>
      <c r="H142" s="89">
        <f t="shared" si="6"/>
        <v>11979.917999999998</v>
      </c>
    </row>
    <row r="143" spans="1:8" ht="15" customHeight="1">
      <c r="A143" s="90" t="s">
        <v>573</v>
      </c>
      <c r="B143" s="91"/>
      <c r="C143" s="92"/>
      <c r="D143" s="85" t="s">
        <v>88</v>
      </c>
      <c r="E143" s="86" t="s">
        <v>87</v>
      </c>
      <c r="F143" s="87" t="s">
        <v>86</v>
      </c>
      <c r="G143" s="87" t="s">
        <v>778</v>
      </c>
      <c r="H143" s="87" t="s">
        <v>779</v>
      </c>
    </row>
    <row r="144" spans="1:8" ht="15" customHeight="1">
      <c r="A144" s="24" t="s">
        <v>245</v>
      </c>
      <c r="B144" s="23"/>
      <c r="C144" s="31" t="s">
        <v>244</v>
      </c>
      <c r="D144" s="21">
        <v>62</v>
      </c>
      <c r="E144" s="30">
        <f>VLOOKUP(A144,'[3]Updated weights'!$A$1:$E$65536,5,FALSE)</f>
        <v>61</v>
      </c>
      <c r="F144" s="7">
        <v>1363.0949999999998</v>
      </c>
      <c r="G144" s="88">
        <v>0.05</v>
      </c>
      <c r="H144" s="89">
        <f>F144*0.95</f>
        <v>1294.9402499999997</v>
      </c>
    </row>
    <row r="145" spans="1:8" s="50" customFormat="1" ht="15" customHeight="1">
      <c r="A145" s="24" t="s">
        <v>572</v>
      </c>
      <c r="B145" s="23"/>
      <c r="C145" s="31" t="s">
        <v>571</v>
      </c>
      <c r="D145" s="21">
        <v>62</v>
      </c>
      <c r="E145" s="30">
        <v>149</v>
      </c>
      <c r="F145" s="7">
        <v>2266.6499999999996</v>
      </c>
      <c r="G145" s="88">
        <v>0.05</v>
      </c>
      <c r="H145" s="89">
        <f>F145*0.95</f>
        <v>2153.3174999999997</v>
      </c>
    </row>
    <row r="146" spans="1:8" s="50" customFormat="1" ht="15" customHeight="1">
      <c r="A146" s="45" t="s">
        <v>570</v>
      </c>
      <c r="B146" s="32" t="s">
        <v>4</v>
      </c>
      <c r="C146" s="22" t="s">
        <v>568</v>
      </c>
      <c r="D146" s="21">
        <v>62</v>
      </c>
      <c r="E146" s="30">
        <v>49</v>
      </c>
      <c r="F146" s="7">
        <v>870.43499999999995</v>
      </c>
      <c r="G146" s="88">
        <v>0.05</v>
      </c>
      <c r="H146" s="89">
        <f>F146*0.95</f>
        <v>826.91324999999995</v>
      </c>
    </row>
    <row r="147" spans="1:8" s="50" customFormat="1" ht="15" customHeight="1">
      <c r="A147" s="45" t="s">
        <v>569</v>
      </c>
      <c r="B147" s="32" t="s">
        <v>2</v>
      </c>
      <c r="C147" s="22" t="s">
        <v>568</v>
      </c>
      <c r="D147" s="21">
        <v>62</v>
      </c>
      <c r="E147" s="30">
        <v>51</v>
      </c>
      <c r="F147" s="7">
        <v>1015.3349999999999</v>
      </c>
      <c r="G147" s="88">
        <v>0.05</v>
      </c>
      <c r="H147" s="89">
        <f>F147*0.95</f>
        <v>964.56824999999992</v>
      </c>
    </row>
    <row r="148" spans="1:8" ht="15" customHeight="1">
      <c r="A148" s="90" t="s">
        <v>550</v>
      </c>
      <c r="B148" s="91"/>
      <c r="C148" s="92"/>
      <c r="D148" s="85" t="s">
        <v>88</v>
      </c>
      <c r="E148" s="86" t="s">
        <v>87</v>
      </c>
      <c r="F148" s="87" t="s">
        <v>86</v>
      </c>
      <c r="G148" s="87" t="s">
        <v>778</v>
      </c>
      <c r="H148" s="87" t="s">
        <v>779</v>
      </c>
    </row>
    <row r="149" spans="1:8" ht="15" customHeight="1">
      <c r="A149" s="24" t="s">
        <v>567</v>
      </c>
      <c r="B149" s="32" t="s">
        <v>4</v>
      </c>
      <c r="C149" s="31" t="s">
        <v>565</v>
      </c>
      <c r="D149" s="21">
        <v>61</v>
      </c>
      <c r="E149" s="30">
        <v>602</v>
      </c>
      <c r="F149" s="7">
        <v>7178.7599999999993</v>
      </c>
      <c r="G149" s="88">
        <v>0.05</v>
      </c>
      <c r="H149" s="89">
        <f t="shared" ref="H149:H158" si="7">F149*0.95</f>
        <v>6819.8219999999992</v>
      </c>
    </row>
    <row r="150" spans="1:8" ht="15" customHeight="1">
      <c r="A150" s="24" t="s">
        <v>566</v>
      </c>
      <c r="B150" s="32" t="s">
        <v>2</v>
      </c>
      <c r="C150" s="31" t="s">
        <v>565</v>
      </c>
      <c r="D150" s="21">
        <v>61</v>
      </c>
      <c r="E150" s="30">
        <v>375</v>
      </c>
      <c r="F150" s="7">
        <v>7622.7749999999996</v>
      </c>
      <c r="G150" s="88">
        <v>0.05</v>
      </c>
      <c r="H150" s="89">
        <f t="shared" si="7"/>
        <v>7241.6362499999996</v>
      </c>
    </row>
    <row r="151" spans="1:8" ht="15" customHeight="1">
      <c r="A151" s="45" t="s">
        <v>564</v>
      </c>
      <c r="B151" s="32" t="s">
        <v>4</v>
      </c>
      <c r="C151" s="22" t="s">
        <v>563</v>
      </c>
      <c r="D151" s="21" t="s">
        <v>0</v>
      </c>
      <c r="E151" s="30">
        <v>713</v>
      </c>
      <c r="F151" s="7">
        <v>9129.7349999999988</v>
      </c>
      <c r="G151" s="88">
        <v>0.05</v>
      </c>
      <c r="H151" s="89">
        <f t="shared" si="7"/>
        <v>8673.2482499999987</v>
      </c>
    </row>
    <row r="152" spans="1:8" ht="15" customHeight="1">
      <c r="A152" s="45" t="s">
        <v>562</v>
      </c>
      <c r="B152" s="32" t="s">
        <v>2</v>
      </c>
      <c r="C152" s="22" t="s">
        <v>561</v>
      </c>
      <c r="D152" s="21">
        <v>61</v>
      </c>
      <c r="E152" s="30">
        <v>661</v>
      </c>
      <c r="F152" s="7">
        <v>9315</v>
      </c>
      <c r="G152" s="88">
        <v>0.05</v>
      </c>
      <c r="H152" s="89">
        <f t="shared" si="7"/>
        <v>8849.25</v>
      </c>
    </row>
    <row r="153" spans="1:8" ht="15" customHeight="1">
      <c r="A153" s="24" t="s">
        <v>560</v>
      </c>
      <c r="B153" s="32" t="s">
        <v>4</v>
      </c>
      <c r="C153" s="31" t="s">
        <v>559</v>
      </c>
      <c r="D153" s="21" t="s">
        <v>0</v>
      </c>
      <c r="E153" s="30">
        <v>813</v>
      </c>
      <c r="F153" s="7">
        <v>11683.08</v>
      </c>
      <c r="G153" s="88">
        <v>0.05</v>
      </c>
      <c r="H153" s="89">
        <f t="shared" si="7"/>
        <v>11098.925999999999</v>
      </c>
    </row>
    <row r="154" spans="1:8" ht="13.5" customHeight="1">
      <c r="A154" s="24" t="s">
        <v>558</v>
      </c>
      <c r="B154" s="32" t="s">
        <v>2</v>
      </c>
      <c r="C154" s="31" t="s">
        <v>557</v>
      </c>
      <c r="D154" s="21">
        <v>61</v>
      </c>
      <c r="E154" s="30">
        <v>780</v>
      </c>
      <c r="F154" s="7">
        <v>12205.754999999999</v>
      </c>
      <c r="G154" s="88">
        <v>0.05</v>
      </c>
      <c r="H154" s="89">
        <f t="shared" si="7"/>
        <v>11595.467249999998</v>
      </c>
    </row>
    <row r="155" spans="1:8" ht="15" customHeight="1">
      <c r="A155" s="45" t="s">
        <v>556</v>
      </c>
      <c r="B155" s="32" t="s">
        <v>4</v>
      </c>
      <c r="C155" s="22" t="s">
        <v>554</v>
      </c>
      <c r="D155" s="21">
        <v>61</v>
      </c>
      <c r="E155" s="30">
        <v>406</v>
      </c>
      <c r="F155" s="7">
        <v>4843.7999999999993</v>
      </c>
      <c r="G155" s="88">
        <v>0.05</v>
      </c>
      <c r="H155" s="89">
        <f t="shared" si="7"/>
        <v>4601.6099999999988</v>
      </c>
    </row>
    <row r="156" spans="1:8" ht="15" customHeight="1">
      <c r="A156" s="45" t="s">
        <v>555</v>
      </c>
      <c r="B156" s="32" t="s">
        <v>2</v>
      </c>
      <c r="C156" s="22" t="s">
        <v>554</v>
      </c>
      <c r="D156" s="21">
        <v>61</v>
      </c>
      <c r="E156" s="30">
        <v>310</v>
      </c>
      <c r="F156" s="7">
        <v>5153.2649999999994</v>
      </c>
      <c r="G156" s="88">
        <v>0.05</v>
      </c>
      <c r="H156" s="89">
        <f t="shared" si="7"/>
        <v>4895.6017499999989</v>
      </c>
    </row>
    <row r="157" spans="1:8" ht="15" customHeight="1">
      <c r="A157" s="45" t="s">
        <v>553</v>
      </c>
      <c r="B157" s="32" t="s">
        <v>4</v>
      </c>
      <c r="C157" s="22" t="s">
        <v>551</v>
      </c>
      <c r="D157" s="21">
        <v>61</v>
      </c>
      <c r="E157" s="30">
        <v>495</v>
      </c>
      <c r="F157" s="7">
        <v>6259.6799999999994</v>
      </c>
      <c r="G157" s="88">
        <v>0.05</v>
      </c>
      <c r="H157" s="89">
        <f t="shared" si="7"/>
        <v>5946.695999999999</v>
      </c>
    </row>
    <row r="158" spans="1:8" ht="15" customHeight="1">
      <c r="A158" s="45" t="s">
        <v>552</v>
      </c>
      <c r="B158" s="32" t="s">
        <v>2</v>
      </c>
      <c r="C158" s="22" t="s">
        <v>551</v>
      </c>
      <c r="D158" s="21">
        <v>61</v>
      </c>
      <c r="E158" s="30">
        <v>398</v>
      </c>
      <c r="F158" s="7">
        <v>6625.0349999999999</v>
      </c>
      <c r="G158" s="88">
        <v>0.05</v>
      </c>
      <c r="H158" s="89">
        <f t="shared" si="7"/>
        <v>6293.7832499999995</v>
      </c>
    </row>
    <row r="159" spans="1:8" ht="15" customHeight="1">
      <c r="A159" s="90" t="s">
        <v>550</v>
      </c>
      <c r="B159" s="91"/>
      <c r="C159" s="92"/>
      <c r="D159" s="85" t="s">
        <v>88</v>
      </c>
      <c r="E159" s="86" t="s">
        <v>87</v>
      </c>
      <c r="F159" s="87" t="s">
        <v>86</v>
      </c>
      <c r="G159" s="87" t="s">
        <v>778</v>
      </c>
      <c r="H159" s="87" t="s">
        <v>779</v>
      </c>
    </row>
    <row r="160" spans="1:8" s="50" customFormat="1" ht="15" customHeight="1">
      <c r="A160" s="24" t="s">
        <v>235</v>
      </c>
      <c r="B160" s="32" t="s">
        <v>4</v>
      </c>
      <c r="C160" s="22" t="s">
        <v>233</v>
      </c>
      <c r="D160" s="21">
        <v>61</v>
      </c>
      <c r="E160" s="30">
        <f>VLOOKUP(A160,'[3]Updated weights'!$A$1:$E$65536,5,FALSE)</f>
        <v>47</v>
      </c>
      <c r="F160" s="7">
        <v>463.67999999999995</v>
      </c>
      <c r="G160" s="88">
        <v>0.05</v>
      </c>
      <c r="H160" s="89">
        <f t="shared" ref="H160:H165" si="8">F160*0.95</f>
        <v>440.49599999999992</v>
      </c>
    </row>
    <row r="161" spans="1:8" ht="15" customHeight="1">
      <c r="A161" s="24" t="s">
        <v>234</v>
      </c>
      <c r="B161" s="23" t="s">
        <v>2</v>
      </c>
      <c r="C161" s="31" t="s">
        <v>233</v>
      </c>
      <c r="D161" s="21">
        <v>61</v>
      </c>
      <c r="E161" s="30">
        <f>VLOOKUP(A161,'[3]Updated weights'!$A$1:$E$65536,5,FALSE)</f>
        <v>56</v>
      </c>
      <c r="F161" s="7">
        <v>500.93999999999994</v>
      </c>
      <c r="G161" s="88">
        <v>0.05</v>
      </c>
      <c r="H161" s="89">
        <f t="shared" si="8"/>
        <v>475.89299999999992</v>
      </c>
    </row>
    <row r="162" spans="1:8" ht="15" customHeight="1">
      <c r="A162" s="24" t="s">
        <v>549</v>
      </c>
      <c r="B162" s="23"/>
      <c r="C162" s="31" t="s">
        <v>548</v>
      </c>
      <c r="D162" s="21">
        <v>61</v>
      </c>
      <c r="E162" s="30">
        <v>13</v>
      </c>
      <c r="F162" s="7">
        <v>335.34</v>
      </c>
      <c r="G162" s="88">
        <v>0.05</v>
      </c>
      <c r="H162" s="89">
        <f t="shared" si="8"/>
        <v>318.57299999999998</v>
      </c>
    </row>
    <row r="163" spans="1:8" ht="15" customHeight="1">
      <c r="A163" s="24" t="s">
        <v>547</v>
      </c>
      <c r="B163" s="23"/>
      <c r="C163" s="31" t="s">
        <v>546</v>
      </c>
      <c r="D163" s="21">
        <v>61</v>
      </c>
      <c r="E163" s="30">
        <v>14</v>
      </c>
      <c r="F163" s="7">
        <v>344.65499999999997</v>
      </c>
      <c r="G163" s="88">
        <v>0.05</v>
      </c>
      <c r="H163" s="89">
        <f t="shared" si="8"/>
        <v>327.42224999999996</v>
      </c>
    </row>
    <row r="164" spans="1:8" ht="15" customHeight="1">
      <c r="A164" s="24" t="s">
        <v>545</v>
      </c>
      <c r="B164" s="23"/>
      <c r="C164" s="31" t="s">
        <v>544</v>
      </c>
      <c r="D164" s="21">
        <v>61</v>
      </c>
      <c r="E164" s="30">
        <v>15</v>
      </c>
      <c r="F164" s="7">
        <v>372.59999999999997</v>
      </c>
      <c r="G164" s="88">
        <v>0.05</v>
      </c>
      <c r="H164" s="89">
        <f t="shared" si="8"/>
        <v>353.96999999999997</v>
      </c>
    </row>
    <row r="165" spans="1:8" ht="15" customHeight="1">
      <c r="A165" s="24" t="s">
        <v>543</v>
      </c>
      <c r="B165" s="23"/>
      <c r="C165" s="31" t="s">
        <v>542</v>
      </c>
      <c r="D165" s="21">
        <v>61</v>
      </c>
      <c r="E165" s="30">
        <v>16</v>
      </c>
      <c r="F165" s="7">
        <v>389.15999999999997</v>
      </c>
      <c r="G165" s="88">
        <v>0.05</v>
      </c>
      <c r="H165" s="89">
        <f t="shared" si="8"/>
        <v>369.70199999999994</v>
      </c>
    </row>
    <row r="166" spans="1:8" ht="15" customHeight="1">
      <c r="A166" s="90" t="s">
        <v>518</v>
      </c>
      <c r="B166" s="91"/>
      <c r="C166" s="92"/>
      <c r="D166" s="85" t="s">
        <v>88</v>
      </c>
      <c r="E166" s="86" t="s">
        <v>87</v>
      </c>
      <c r="F166" s="87" t="s">
        <v>86</v>
      </c>
      <c r="G166" s="87" t="s">
        <v>778</v>
      </c>
      <c r="H166" s="87" t="s">
        <v>779</v>
      </c>
    </row>
    <row r="167" spans="1:8" s="50" customFormat="1" ht="15" customHeight="1">
      <c r="A167" s="24" t="s">
        <v>541</v>
      </c>
      <c r="B167" s="32" t="s">
        <v>4</v>
      </c>
      <c r="C167" s="31" t="s">
        <v>539</v>
      </c>
      <c r="D167" s="21">
        <v>64</v>
      </c>
      <c r="E167" s="30">
        <v>395</v>
      </c>
      <c r="F167" s="7">
        <v>4786.875</v>
      </c>
      <c r="G167" s="88">
        <v>0.05</v>
      </c>
      <c r="H167" s="89">
        <f t="shared" ref="H167:H181" si="9">F167*0.95</f>
        <v>4547.53125</v>
      </c>
    </row>
    <row r="168" spans="1:8" s="50" customFormat="1" ht="15" customHeight="1">
      <c r="A168" s="24" t="s">
        <v>540</v>
      </c>
      <c r="B168" s="32" t="s">
        <v>2</v>
      </c>
      <c r="C168" s="31" t="s">
        <v>539</v>
      </c>
      <c r="D168" s="21">
        <v>64</v>
      </c>
      <c r="E168" s="30">
        <v>475</v>
      </c>
      <c r="F168" s="7">
        <v>4898.6549999999997</v>
      </c>
      <c r="G168" s="88">
        <v>0.05</v>
      </c>
      <c r="H168" s="89">
        <f t="shared" si="9"/>
        <v>4653.7222499999998</v>
      </c>
    </row>
    <row r="169" spans="1:8" s="50" customFormat="1" ht="15" customHeight="1">
      <c r="A169" s="24" t="s">
        <v>538</v>
      </c>
      <c r="B169" s="23"/>
      <c r="C169" s="31" t="s">
        <v>537</v>
      </c>
      <c r="D169" s="21"/>
      <c r="E169" s="30"/>
      <c r="F169" s="7">
        <v>9904.9499999999989</v>
      </c>
      <c r="G169" s="88">
        <v>0.05</v>
      </c>
      <c r="H169" s="89">
        <f t="shared" si="9"/>
        <v>9409.7024999999994</v>
      </c>
    </row>
    <row r="170" spans="1:8" ht="15" customHeight="1">
      <c r="A170" s="24" t="s">
        <v>536</v>
      </c>
      <c r="B170" s="23"/>
      <c r="C170" s="31" t="s">
        <v>535</v>
      </c>
      <c r="D170" s="21"/>
      <c r="E170" s="30"/>
      <c r="F170" s="7">
        <v>16134.614999999998</v>
      </c>
      <c r="G170" s="88">
        <v>0.05</v>
      </c>
      <c r="H170" s="89">
        <f t="shared" si="9"/>
        <v>15327.884249999997</v>
      </c>
    </row>
    <row r="171" spans="1:8" ht="15" customHeight="1">
      <c r="A171" s="24" t="s">
        <v>534</v>
      </c>
      <c r="B171" s="32" t="s">
        <v>4</v>
      </c>
      <c r="C171" s="31" t="s">
        <v>532</v>
      </c>
      <c r="D171" s="21">
        <v>64</v>
      </c>
      <c r="E171" s="30">
        <v>370</v>
      </c>
      <c r="F171" s="7">
        <v>3425.85</v>
      </c>
      <c r="G171" s="88">
        <v>0.05</v>
      </c>
      <c r="H171" s="89">
        <f t="shared" si="9"/>
        <v>3254.5574999999999</v>
      </c>
    </row>
    <row r="172" spans="1:8" ht="15" customHeight="1">
      <c r="A172" s="24" t="s">
        <v>533</v>
      </c>
      <c r="B172" s="32" t="s">
        <v>2</v>
      </c>
      <c r="C172" s="31" t="s">
        <v>532</v>
      </c>
      <c r="D172" s="21">
        <v>64</v>
      </c>
      <c r="E172" s="30">
        <v>444</v>
      </c>
      <c r="F172" s="7">
        <v>3794.3099999999995</v>
      </c>
      <c r="G172" s="88">
        <v>0.05</v>
      </c>
      <c r="H172" s="89">
        <f t="shared" si="9"/>
        <v>3604.5944999999992</v>
      </c>
    </row>
    <row r="173" spans="1:8" ht="15" customHeight="1">
      <c r="A173" s="24" t="s">
        <v>531</v>
      </c>
      <c r="B173" s="32" t="s">
        <v>4</v>
      </c>
      <c r="C173" s="31" t="s">
        <v>529</v>
      </c>
      <c r="D173" s="21">
        <v>64</v>
      </c>
      <c r="E173" s="30">
        <v>385</v>
      </c>
      <c r="F173" s="7">
        <v>3683.5649999999996</v>
      </c>
      <c r="G173" s="88">
        <v>0.05</v>
      </c>
      <c r="H173" s="89">
        <f t="shared" si="9"/>
        <v>3499.3867499999997</v>
      </c>
    </row>
    <row r="174" spans="1:8" ht="15" customHeight="1">
      <c r="A174" s="24" t="s">
        <v>530</v>
      </c>
      <c r="B174" s="32" t="s">
        <v>2</v>
      </c>
      <c r="C174" s="31" t="s">
        <v>529</v>
      </c>
      <c r="D174" s="21">
        <v>64</v>
      </c>
      <c r="E174" s="30">
        <v>462</v>
      </c>
      <c r="F174" s="7">
        <v>4049.9549999999995</v>
      </c>
      <c r="G174" s="88">
        <v>0.05</v>
      </c>
      <c r="H174" s="89">
        <f t="shared" si="9"/>
        <v>3847.4572499999995</v>
      </c>
    </row>
    <row r="175" spans="1:8" ht="15" customHeight="1">
      <c r="A175" s="24">
        <v>86018</v>
      </c>
      <c r="B175" s="66"/>
      <c r="C175" s="68" t="s">
        <v>528</v>
      </c>
      <c r="D175" s="67">
        <v>63</v>
      </c>
      <c r="E175" s="30">
        <v>275</v>
      </c>
      <c r="F175" s="7">
        <v>1916.82</v>
      </c>
      <c r="G175" s="88">
        <v>0.05</v>
      </c>
      <c r="H175" s="89">
        <f t="shared" si="9"/>
        <v>1820.9789999999998</v>
      </c>
    </row>
    <row r="176" spans="1:8" ht="15" customHeight="1">
      <c r="A176" s="24">
        <v>86020</v>
      </c>
      <c r="B176" s="66"/>
      <c r="C176" s="68" t="s">
        <v>527</v>
      </c>
      <c r="D176" s="67">
        <v>63</v>
      </c>
      <c r="E176" s="30">
        <v>282</v>
      </c>
      <c r="F176" s="7">
        <v>2376.3599999999997</v>
      </c>
      <c r="G176" s="88">
        <v>0.05</v>
      </c>
      <c r="H176" s="89">
        <f t="shared" si="9"/>
        <v>2257.5419999999995</v>
      </c>
    </row>
    <row r="177" spans="1:8" ht="15" customHeight="1">
      <c r="A177" s="24">
        <v>86022</v>
      </c>
      <c r="B177" s="66"/>
      <c r="C177" s="68" t="s">
        <v>526</v>
      </c>
      <c r="D177" s="67">
        <v>63</v>
      </c>
      <c r="E177" s="30">
        <v>309</v>
      </c>
      <c r="F177" s="7">
        <v>2358.7649999999999</v>
      </c>
      <c r="G177" s="88">
        <v>0.05</v>
      </c>
      <c r="H177" s="89">
        <f t="shared" si="9"/>
        <v>2240.8267499999997</v>
      </c>
    </row>
    <row r="178" spans="1:8" ht="15" customHeight="1">
      <c r="A178" s="24">
        <v>86019</v>
      </c>
      <c r="B178" s="66"/>
      <c r="C178" s="68" t="s">
        <v>525</v>
      </c>
      <c r="D178" s="67">
        <v>63</v>
      </c>
      <c r="E178" s="30">
        <v>166</v>
      </c>
      <c r="F178" s="7">
        <v>1346.5349999999999</v>
      </c>
      <c r="G178" s="88">
        <v>0.05</v>
      </c>
      <c r="H178" s="89">
        <f t="shared" si="9"/>
        <v>1279.2082499999999</v>
      </c>
    </row>
    <row r="179" spans="1:8" ht="15" customHeight="1">
      <c r="A179" s="24" t="s">
        <v>524</v>
      </c>
      <c r="B179" s="66"/>
      <c r="C179" s="68" t="s">
        <v>523</v>
      </c>
      <c r="D179" s="67">
        <v>63</v>
      </c>
      <c r="E179" s="30">
        <v>173</v>
      </c>
      <c r="F179" s="7">
        <v>1842.3</v>
      </c>
      <c r="G179" s="88">
        <v>0.05</v>
      </c>
      <c r="H179" s="89">
        <f t="shared" si="9"/>
        <v>1750.1849999999999</v>
      </c>
    </row>
    <row r="180" spans="1:8" ht="15" customHeight="1">
      <c r="A180" s="24" t="s">
        <v>522</v>
      </c>
      <c r="B180" s="66"/>
      <c r="C180" s="68" t="s">
        <v>521</v>
      </c>
      <c r="D180" s="67">
        <v>63</v>
      </c>
      <c r="E180" s="30">
        <v>183</v>
      </c>
      <c r="F180" s="7">
        <v>1566.9899999999998</v>
      </c>
      <c r="G180" s="88">
        <v>0.05</v>
      </c>
      <c r="H180" s="89">
        <f t="shared" si="9"/>
        <v>1488.6404999999997</v>
      </c>
    </row>
    <row r="181" spans="1:8" ht="15" customHeight="1">
      <c r="A181" s="24" t="s">
        <v>520</v>
      </c>
      <c r="B181" s="66"/>
      <c r="C181" s="65" t="s">
        <v>519</v>
      </c>
      <c r="D181" s="64">
        <v>65</v>
      </c>
      <c r="E181" s="30">
        <v>60</v>
      </c>
      <c r="F181" s="7">
        <v>385.02</v>
      </c>
      <c r="G181" s="88">
        <v>0.05</v>
      </c>
      <c r="H181" s="89">
        <f t="shared" si="9"/>
        <v>365.76899999999995</v>
      </c>
    </row>
    <row r="182" spans="1:8" ht="15" customHeight="1">
      <c r="A182" s="90" t="s">
        <v>518</v>
      </c>
      <c r="B182" s="91"/>
      <c r="C182" s="92"/>
      <c r="D182" s="85" t="s">
        <v>88</v>
      </c>
      <c r="E182" s="86" t="s">
        <v>87</v>
      </c>
      <c r="F182" s="87" t="s">
        <v>86</v>
      </c>
      <c r="G182" s="87" t="s">
        <v>778</v>
      </c>
      <c r="H182" s="87" t="s">
        <v>779</v>
      </c>
    </row>
    <row r="183" spans="1:8" ht="15" customHeight="1">
      <c r="A183" s="63">
        <v>86015</v>
      </c>
      <c r="B183" s="54" t="s">
        <v>493</v>
      </c>
      <c r="C183" s="62" t="s">
        <v>516</v>
      </c>
      <c r="D183" s="61">
        <v>65</v>
      </c>
      <c r="E183" s="30">
        <v>21</v>
      </c>
      <c r="F183" s="7">
        <v>394.33499999999998</v>
      </c>
      <c r="G183" s="88">
        <v>0.05</v>
      </c>
      <c r="H183" s="89">
        <f t="shared" ref="H183:H206" si="10">F183*0.95</f>
        <v>374.61824999999999</v>
      </c>
    </row>
    <row r="184" spans="1:8" ht="15" customHeight="1">
      <c r="A184" s="63" t="s">
        <v>517</v>
      </c>
      <c r="B184" s="54" t="s">
        <v>491</v>
      </c>
      <c r="C184" s="62" t="s">
        <v>516</v>
      </c>
      <c r="D184" s="61">
        <v>65</v>
      </c>
      <c r="E184" s="30">
        <v>15</v>
      </c>
      <c r="F184" s="7">
        <v>491.62499999999994</v>
      </c>
      <c r="G184" s="88">
        <v>0.05</v>
      </c>
      <c r="H184" s="89">
        <f t="shared" si="10"/>
        <v>467.04374999999993</v>
      </c>
    </row>
    <row r="185" spans="1:8" ht="15" customHeight="1">
      <c r="A185" s="63">
        <v>86017</v>
      </c>
      <c r="B185" s="54" t="s">
        <v>493</v>
      </c>
      <c r="C185" s="62" t="s">
        <v>514</v>
      </c>
      <c r="D185" s="61">
        <v>65</v>
      </c>
      <c r="E185" s="30">
        <v>24</v>
      </c>
      <c r="F185" s="7">
        <v>417.10499999999996</v>
      </c>
      <c r="G185" s="88">
        <v>0.05</v>
      </c>
      <c r="H185" s="89">
        <f t="shared" si="10"/>
        <v>396.24974999999995</v>
      </c>
    </row>
    <row r="186" spans="1:8" ht="15" customHeight="1">
      <c r="A186" s="63" t="s">
        <v>515</v>
      </c>
      <c r="B186" s="54" t="s">
        <v>491</v>
      </c>
      <c r="C186" s="62" t="s">
        <v>514</v>
      </c>
      <c r="D186" s="61">
        <v>65</v>
      </c>
      <c r="E186" s="30">
        <v>16</v>
      </c>
      <c r="F186" s="7">
        <v>483.34499999999997</v>
      </c>
      <c r="G186" s="88">
        <v>0.05</v>
      </c>
      <c r="H186" s="89">
        <f t="shared" si="10"/>
        <v>459.17774999999995</v>
      </c>
    </row>
    <row r="187" spans="1:8" ht="15" customHeight="1">
      <c r="A187" s="63">
        <v>86024</v>
      </c>
      <c r="B187" s="54" t="s">
        <v>493</v>
      </c>
      <c r="C187" s="62" t="s">
        <v>512</v>
      </c>
      <c r="D187" s="61">
        <v>65</v>
      </c>
      <c r="E187" s="30">
        <v>21</v>
      </c>
      <c r="F187" s="7">
        <v>796.94999999999993</v>
      </c>
      <c r="G187" s="88">
        <v>0.05</v>
      </c>
      <c r="H187" s="89">
        <f t="shared" si="10"/>
        <v>757.10249999999985</v>
      </c>
    </row>
    <row r="188" spans="1:8" ht="15" customHeight="1">
      <c r="A188" s="63" t="s">
        <v>513</v>
      </c>
      <c r="B188" s="54" t="s">
        <v>491</v>
      </c>
      <c r="C188" s="62" t="s">
        <v>512</v>
      </c>
      <c r="D188" s="61">
        <v>65</v>
      </c>
      <c r="E188" s="30">
        <v>15</v>
      </c>
      <c r="F188" s="7">
        <v>838.34999999999991</v>
      </c>
      <c r="G188" s="88">
        <v>0.05</v>
      </c>
      <c r="H188" s="89">
        <f t="shared" si="10"/>
        <v>796.43249999999989</v>
      </c>
    </row>
    <row r="189" spans="1:8" ht="15" customHeight="1">
      <c r="A189" s="63">
        <v>86026</v>
      </c>
      <c r="B189" s="54" t="s">
        <v>493</v>
      </c>
      <c r="C189" s="62" t="s">
        <v>510</v>
      </c>
      <c r="D189" s="61">
        <v>65</v>
      </c>
      <c r="E189" s="30">
        <v>24</v>
      </c>
      <c r="F189" s="7">
        <v>807.3</v>
      </c>
      <c r="G189" s="88">
        <v>0.05</v>
      </c>
      <c r="H189" s="89">
        <f t="shared" si="10"/>
        <v>766.93499999999995</v>
      </c>
    </row>
    <row r="190" spans="1:8" ht="15" customHeight="1">
      <c r="A190" s="63" t="s">
        <v>511</v>
      </c>
      <c r="B190" s="54" t="s">
        <v>491</v>
      </c>
      <c r="C190" s="62" t="s">
        <v>510</v>
      </c>
      <c r="D190" s="61">
        <v>65</v>
      </c>
      <c r="E190" s="30">
        <v>16</v>
      </c>
      <c r="F190" s="7">
        <v>879.74999999999989</v>
      </c>
      <c r="G190" s="88">
        <v>0.05</v>
      </c>
      <c r="H190" s="89">
        <f t="shared" si="10"/>
        <v>835.76249999999982</v>
      </c>
    </row>
    <row r="191" spans="1:8" ht="15" customHeight="1">
      <c r="A191" s="63" t="s">
        <v>509</v>
      </c>
      <c r="B191" s="54" t="s">
        <v>493</v>
      </c>
      <c r="C191" s="62" t="s">
        <v>507</v>
      </c>
      <c r="D191" s="61">
        <v>65</v>
      </c>
      <c r="E191" s="30">
        <v>45</v>
      </c>
      <c r="F191" s="7">
        <v>842.4899999999999</v>
      </c>
      <c r="G191" s="88">
        <v>0.05</v>
      </c>
      <c r="H191" s="89">
        <f t="shared" si="10"/>
        <v>800.36549999999988</v>
      </c>
    </row>
    <row r="192" spans="1:8" ht="15" customHeight="1">
      <c r="A192" s="63" t="s">
        <v>508</v>
      </c>
      <c r="B192" s="54" t="s">
        <v>491</v>
      </c>
      <c r="C192" s="62" t="s">
        <v>507</v>
      </c>
      <c r="D192" s="61">
        <v>65</v>
      </c>
      <c r="E192" s="30">
        <v>44</v>
      </c>
      <c r="F192" s="7">
        <v>977.04</v>
      </c>
      <c r="G192" s="88">
        <v>0.05</v>
      </c>
      <c r="H192" s="89">
        <f t="shared" si="10"/>
        <v>928.18799999999987</v>
      </c>
    </row>
    <row r="193" spans="1:8" ht="15" customHeight="1">
      <c r="A193" s="63">
        <v>86028</v>
      </c>
      <c r="B193" s="54" t="s">
        <v>493</v>
      </c>
      <c r="C193" s="62" t="s">
        <v>505</v>
      </c>
      <c r="D193" s="61">
        <v>65</v>
      </c>
      <c r="E193" s="30">
        <v>51</v>
      </c>
      <c r="F193" s="7">
        <v>1213.02</v>
      </c>
      <c r="G193" s="88">
        <v>0.05</v>
      </c>
      <c r="H193" s="89">
        <f t="shared" si="10"/>
        <v>1152.3689999999999</v>
      </c>
    </row>
    <row r="194" spans="1:8" ht="15" customHeight="1">
      <c r="A194" s="63" t="s">
        <v>506</v>
      </c>
      <c r="B194" s="54" t="s">
        <v>491</v>
      </c>
      <c r="C194" s="62" t="s">
        <v>505</v>
      </c>
      <c r="D194" s="61">
        <v>65</v>
      </c>
      <c r="E194" s="30">
        <v>44</v>
      </c>
      <c r="F194" s="7">
        <v>1350.675</v>
      </c>
      <c r="G194" s="88">
        <v>0.05</v>
      </c>
      <c r="H194" s="89">
        <f t="shared" si="10"/>
        <v>1283.1412499999999</v>
      </c>
    </row>
    <row r="195" spans="1:8" ht="15" customHeight="1">
      <c r="A195" s="63">
        <v>86016</v>
      </c>
      <c r="B195" s="54" t="s">
        <v>493</v>
      </c>
      <c r="C195" s="62" t="s">
        <v>503</v>
      </c>
      <c r="D195" s="61">
        <v>65</v>
      </c>
      <c r="E195" s="30">
        <v>26</v>
      </c>
      <c r="F195" s="7">
        <v>491.62499999999994</v>
      </c>
      <c r="G195" s="88">
        <v>0.05</v>
      </c>
      <c r="H195" s="89">
        <f t="shared" si="10"/>
        <v>467.04374999999993</v>
      </c>
    </row>
    <row r="196" spans="1:8" ht="15" customHeight="1">
      <c r="A196" s="63" t="s">
        <v>504</v>
      </c>
      <c r="B196" s="54" t="s">
        <v>491</v>
      </c>
      <c r="C196" s="62" t="s">
        <v>503</v>
      </c>
      <c r="D196" s="61">
        <v>65</v>
      </c>
      <c r="E196" s="30">
        <v>20</v>
      </c>
      <c r="F196" s="7">
        <v>529.91999999999996</v>
      </c>
      <c r="G196" s="88">
        <v>0.05</v>
      </c>
      <c r="H196" s="89">
        <f t="shared" si="10"/>
        <v>503.42399999999992</v>
      </c>
    </row>
    <row r="197" spans="1:8" ht="15" customHeight="1">
      <c r="A197" s="63">
        <v>86025</v>
      </c>
      <c r="B197" s="54" t="s">
        <v>493</v>
      </c>
      <c r="C197" s="62" t="s">
        <v>501</v>
      </c>
      <c r="D197" s="61">
        <v>65</v>
      </c>
      <c r="E197" s="30">
        <v>26</v>
      </c>
      <c r="F197" s="7">
        <v>859.05</v>
      </c>
      <c r="G197" s="88">
        <v>0.05</v>
      </c>
      <c r="H197" s="89">
        <f t="shared" si="10"/>
        <v>816.09749999999997</v>
      </c>
    </row>
    <row r="198" spans="1:8" ht="15" customHeight="1">
      <c r="A198" s="63" t="s">
        <v>502</v>
      </c>
      <c r="B198" s="54" t="s">
        <v>491</v>
      </c>
      <c r="C198" s="62" t="s">
        <v>501</v>
      </c>
      <c r="D198" s="61">
        <v>65</v>
      </c>
      <c r="E198" s="30">
        <v>20</v>
      </c>
      <c r="F198" s="7">
        <v>904.58999999999992</v>
      </c>
      <c r="G198" s="88">
        <v>0.05</v>
      </c>
      <c r="H198" s="89">
        <f t="shared" si="10"/>
        <v>859.36049999999989</v>
      </c>
    </row>
    <row r="199" spans="1:8" ht="15" customHeight="1">
      <c r="A199" s="63" t="s">
        <v>500</v>
      </c>
      <c r="B199" s="54" t="s">
        <v>493</v>
      </c>
      <c r="C199" s="62" t="s">
        <v>498</v>
      </c>
      <c r="D199" s="61">
        <v>65</v>
      </c>
      <c r="E199" s="30">
        <v>43</v>
      </c>
      <c r="F199" s="7">
        <v>779.3549999999999</v>
      </c>
      <c r="G199" s="88">
        <v>0.05</v>
      </c>
      <c r="H199" s="89">
        <f t="shared" si="10"/>
        <v>740.38724999999988</v>
      </c>
    </row>
    <row r="200" spans="1:8" ht="15" customHeight="1">
      <c r="A200" s="63" t="s">
        <v>499</v>
      </c>
      <c r="B200" s="54" t="s">
        <v>491</v>
      </c>
      <c r="C200" s="62" t="s">
        <v>498</v>
      </c>
      <c r="D200" s="61">
        <v>65</v>
      </c>
      <c r="E200" s="30">
        <v>43</v>
      </c>
      <c r="F200" s="7">
        <v>858.01499999999999</v>
      </c>
      <c r="G200" s="88">
        <v>0.05</v>
      </c>
      <c r="H200" s="89">
        <f t="shared" si="10"/>
        <v>815.11424999999997</v>
      </c>
    </row>
    <row r="201" spans="1:8" ht="15" customHeight="1">
      <c r="A201" s="63">
        <v>86027</v>
      </c>
      <c r="B201" s="54" t="s">
        <v>493</v>
      </c>
      <c r="C201" s="62" t="s">
        <v>496</v>
      </c>
      <c r="D201" s="61">
        <v>65</v>
      </c>
      <c r="E201" s="30">
        <v>50</v>
      </c>
      <c r="F201" s="7">
        <v>1146.78</v>
      </c>
      <c r="G201" s="88">
        <v>0.05</v>
      </c>
      <c r="H201" s="89">
        <f t="shared" si="10"/>
        <v>1089.441</v>
      </c>
    </row>
    <row r="202" spans="1:8" ht="15" customHeight="1">
      <c r="A202" s="63" t="s">
        <v>497</v>
      </c>
      <c r="B202" s="54" t="s">
        <v>491</v>
      </c>
      <c r="C202" s="62" t="s">
        <v>496</v>
      </c>
      <c r="D202" s="61">
        <v>65</v>
      </c>
      <c r="E202" s="30">
        <v>43</v>
      </c>
      <c r="F202" s="7">
        <v>1228.5449999999998</v>
      </c>
      <c r="G202" s="88">
        <v>0.05</v>
      </c>
      <c r="H202" s="89">
        <f t="shared" si="10"/>
        <v>1167.1177499999999</v>
      </c>
    </row>
    <row r="203" spans="1:8" ht="15" customHeight="1">
      <c r="A203" s="63">
        <v>86014</v>
      </c>
      <c r="B203" s="54" t="s">
        <v>493</v>
      </c>
      <c r="C203" s="62" t="s">
        <v>494</v>
      </c>
      <c r="D203" s="61">
        <v>65</v>
      </c>
      <c r="E203" s="30">
        <v>41</v>
      </c>
      <c r="F203" s="7">
        <v>574.42499999999995</v>
      </c>
      <c r="G203" s="88">
        <v>0.05</v>
      </c>
      <c r="H203" s="89">
        <f t="shared" si="10"/>
        <v>545.7037499999999</v>
      </c>
    </row>
    <row r="204" spans="1:8" ht="15" customHeight="1">
      <c r="A204" s="63" t="s">
        <v>495</v>
      </c>
      <c r="B204" s="54" t="s">
        <v>491</v>
      </c>
      <c r="C204" s="62" t="s">
        <v>494</v>
      </c>
      <c r="D204" s="61">
        <v>65</v>
      </c>
      <c r="E204" s="30">
        <v>43</v>
      </c>
      <c r="F204" s="7">
        <v>651.01499999999999</v>
      </c>
      <c r="G204" s="88">
        <v>0.05</v>
      </c>
      <c r="H204" s="89">
        <f t="shared" si="10"/>
        <v>618.46424999999999</v>
      </c>
    </row>
    <row r="205" spans="1:8" ht="15" customHeight="1">
      <c r="A205" s="63">
        <v>86029</v>
      </c>
      <c r="B205" s="54" t="s">
        <v>493</v>
      </c>
      <c r="C205" s="62" t="s">
        <v>490</v>
      </c>
      <c r="D205" s="61">
        <v>65</v>
      </c>
      <c r="E205" s="30">
        <v>47</v>
      </c>
      <c r="F205" s="7">
        <v>954.27</v>
      </c>
      <c r="G205" s="88">
        <v>0.05</v>
      </c>
      <c r="H205" s="89">
        <f t="shared" si="10"/>
        <v>906.55649999999991</v>
      </c>
    </row>
    <row r="206" spans="1:8" ht="15" customHeight="1">
      <c r="A206" s="63" t="s">
        <v>492</v>
      </c>
      <c r="B206" s="54" t="s">
        <v>491</v>
      </c>
      <c r="C206" s="62" t="s">
        <v>490</v>
      </c>
      <c r="D206" s="61">
        <v>65</v>
      </c>
      <c r="E206" s="30">
        <v>100</v>
      </c>
      <c r="F206" s="7">
        <v>1049.49</v>
      </c>
      <c r="G206" s="88">
        <v>0.05</v>
      </c>
      <c r="H206" s="89">
        <f t="shared" si="10"/>
        <v>997.01549999999997</v>
      </c>
    </row>
    <row r="207" spans="1:8" ht="15" customHeight="1">
      <c r="A207" s="90" t="s">
        <v>489</v>
      </c>
      <c r="B207" s="91"/>
      <c r="C207" s="92"/>
      <c r="D207" s="85" t="s">
        <v>88</v>
      </c>
      <c r="E207" s="86" t="s">
        <v>87</v>
      </c>
      <c r="F207" s="87" t="s">
        <v>86</v>
      </c>
      <c r="G207" s="87" t="s">
        <v>778</v>
      </c>
      <c r="H207" s="87" t="s">
        <v>779</v>
      </c>
    </row>
    <row r="208" spans="1:8" ht="15" customHeight="1">
      <c r="A208" s="59" t="s">
        <v>488</v>
      </c>
      <c r="B208" s="52" t="s">
        <v>2</v>
      </c>
      <c r="C208" s="58" t="s">
        <v>487</v>
      </c>
      <c r="D208" s="57">
        <v>72</v>
      </c>
      <c r="E208" s="51">
        <v>200</v>
      </c>
      <c r="F208" s="7">
        <v>2209.7249999999999</v>
      </c>
      <c r="G208" s="88">
        <v>0.05</v>
      </c>
      <c r="H208" s="89">
        <f t="shared" ref="H208:H213" si="11">F208*0.95</f>
        <v>2099.23875</v>
      </c>
    </row>
    <row r="209" spans="1:8" ht="15" customHeight="1">
      <c r="A209" s="59" t="s">
        <v>486</v>
      </c>
      <c r="B209" s="52" t="s">
        <v>4</v>
      </c>
      <c r="C209" s="58" t="s">
        <v>484</v>
      </c>
      <c r="D209" s="57">
        <v>72</v>
      </c>
      <c r="E209" s="51">
        <v>146</v>
      </c>
      <c r="F209" s="7">
        <v>1290.645</v>
      </c>
      <c r="G209" s="88">
        <v>0.05</v>
      </c>
      <c r="H209" s="89">
        <f t="shared" si="11"/>
        <v>1226.11275</v>
      </c>
    </row>
    <row r="210" spans="1:8" ht="15" customHeight="1">
      <c r="A210" s="24" t="s">
        <v>485</v>
      </c>
      <c r="B210" s="32" t="s">
        <v>2</v>
      </c>
      <c r="C210" s="22" t="s">
        <v>484</v>
      </c>
      <c r="D210" s="21">
        <v>72</v>
      </c>
      <c r="E210" s="30">
        <f>VLOOKUP(A210,'[3]Updated weights'!$A$1:$E$65536,5,FALSE)</f>
        <v>104</v>
      </c>
      <c r="F210" s="7">
        <v>1445.895</v>
      </c>
      <c r="G210" s="88">
        <v>0.05</v>
      </c>
      <c r="H210" s="89">
        <f t="shared" si="11"/>
        <v>1373.60025</v>
      </c>
    </row>
    <row r="211" spans="1:8" ht="15" customHeight="1">
      <c r="A211" s="24" t="s">
        <v>483</v>
      </c>
      <c r="B211" s="23" t="s">
        <v>4</v>
      </c>
      <c r="C211" s="31" t="s">
        <v>481</v>
      </c>
      <c r="D211" s="21">
        <v>72</v>
      </c>
      <c r="E211" s="30">
        <f>VLOOKUP(A211,'[3]Updated weights'!$A$1:$E$65536,5,FALSE)</f>
        <v>554</v>
      </c>
      <c r="F211" s="7">
        <v>5523.7949999999992</v>
      </c>
      <c r="G211" s="88">
        <v>0.05</v>
      </c>
      <c r="H211" s="89">
        <f t="shared" si="11"/>
        <v>5247.6052499999987</v>
      </c>
    </row>
    <row r="212" spans="1:8" ht="15" customHeight="1">
      <c r="A212" s="24" t="s">
        <v>482</v>
      </c>
      <c r="B212" s="32" t="s">
        <v>2</v>
      </c>
      <c r="C212" s="22" t="s">
        <v>481</v>
      </c>
      <c r="D212" s="21">
        <v>72</v>
      </c>
      <c r="E212" s="30">
        <f>VLOOKUP(A212,'[3]Updated weights'!$A$1:$E$65536,5,FALSE)</f>
        <v>502</v>
      </c>
      <c r="F212" s="7">
        <v>6259.6799999999994</v>
      </c>
      <c r="G212" s="88">
        <v>0.05</v>
      </c>
      <c r="H212" s="89">
        <f t="shared" si="11"/>
        <v>5946.695999999999</v>
      </c>
    </row>
    <row r="213" spans="1:8" ht="15" customHeight="1">
      <c r="A213" s="24" t="s">
        <v>480</v>
      </c>
      <c r="B213" s="32" t="s">
        <v>4</v>
      </c>
      <c r="C213" s="31" t="s">
        <v>479</v>
      </c>
      <c r="D213" s="21">
        <v>72</v>
      </c>
      <c r="E213" s="30">
        <f>VLOOKUP(A213,'[3]Updated weights'!$A$1:$E$65536,5,FALSE)</f>
        <v>110</v>
      </c>
      <c r="F213" s="7">
        <v>626.17499999999995</v>
      </c>
      <c r="G213" s="88">
        <v>0.05</v>
      </c>
      <c r="H213" s="89">
        <f t="shared" si="11"/>
        <v>594.86624999999992</v>
      </c>
    </row>
    <row r="214" spans="1:8" ht="15" customHeight="1">
      <c r="A214" s="90" t="s">
        <v>478</v>
      </c>
      <c r="B214" s="91"/>
      <c r="C214" s="92"/>
      <c r="D214" s="85" t="s">
        <v>88</v>
      </c>
      <c r="E214" s="86" t="s">
        <v>87</v>
      </c>
      <c r="F214" s="87" t="s">
        <v>86</v>
      </c>
      <c r="G214" s="87" t="s">
        <v>778</v>
      </c>
      <c r="H214" s="87" t="s">
        <v>779</v>
      </c>
    </row>
    <row r="215" spans="1:8" ht="15" customHeight="1">
      <c r="A215" s="24" t="s">
        <v>477</v>
      </c>
      <c r="B215" s="23"/>
      <c r="C215" s="31" t="s">
        <v>476</v>
      </c>
      <c r="D215" s="21">
        <v>73</v>
      </c>
      <c r="E215" s="30">
        <f>VLOOKUP(A215,'[3]Updated weights'!$A$1:$E$65536,5,FALSE)</f>
        <v>28</v>
      </c>
      <c r="F215" s="7">
        <v>363.28499999999997</v>
      </c>
      <c r="G215" s="88">
        <v>0.05</v>
      </c>
      <c r="H215" s="89">
        <f t="shared" ref="H215:H223" si="12">F215*0.95</f>
        <v>345.12074999999993</v>
      </c>
    </row>
    <row r="216" spans="1:8" ht="15" customHeight="1">
      <c r="A216" s="24" t="s">
        <v>475</v>
      </c>
      <c r="B216" s="23" t="s">
        <v>4</v>
      </c>
      <c r="C216" s="31" t="s">
        <v>473</v>
      </c>
      <c r="D216" s="21">
        <v>73</v>
      </c>
      <c r="E216" s="30">
        <f>VLOOKUP(A216,'[3]Updated weights'!$A$1:$E$65536,5,FALSE)</f>
        <v>111</v>
      </c>
      <c r="F216" s="7">
        <v>1421.0549999999998</v>
      </c>
      <c r="G216" s="88">
        <v>0.05</v>
      </c>
      <c r="H216" s="89">
        <f t="shared" si="12"/>
        <v>1350.0022499999998</v>
      </c>
    </row>
    <row r="217" spans="1:8" ht="15" customHeight="1">
      <c r="A217" s="24" t="s">
        <v>474</v>
      </c>
      <c r="B217" s="32" t="s">
        <v>2</v>
      </c>
      <c r="C217" s="22" t="s">
        <v>473</v>
      </c>
      <c r="D217" s="21">
        <v>73</v>
      </c>
      <c r="E217" s="30">
        <f>VLOOKUP(A217,'[3]Updated weights'!$A$1:$E$65536,5,FALSE)</f>
        <v>100</v>
      </c>
      <c r="F217" s="7">
        <v>1384.83</v>
      </c>
      <c r="G217" s="88">
        <v>0.05</v>
      </c>
      <c r="H217" s="89">
        <f t="shared" si="12"/>
        <v>1315.5884999999998</v>
      </c>
    </row>
    <row r="218" spans="1:8" ht="15" customHeight="1">
      <c r="A218" s="24" t="s">
        <v>472</v>
      </c>
      <c r="B218" s="23" t="s">
        <v>4</v>
      </c>
      <c r="C218" s="31" t="s">
        <v>470</v>
      </c>
      <c r="D218" s="21">
        <v>73</v>
      </c>
      <c r="E218" s="30">
        <f>VLOOKUP(A218,'[3]Updated weights'!$A$1:$E$65536,5,FALSE)</f>
        <v>98</v>
      </c>
      <c r="F218" s="7">
        <v>1400.3549999999998</v>
      </c>
      <c r="G218" s="88">
        <v>0.05</v>
      </c>
      <c r="H218" s="89">
        <f t="shared" si="12"/>
        <v>1330.3372499999998</v>
      </c>
    </row>
    <row r="219" spans="1:8" ht="15" customHeight="1">
      <c r="A219" s="24" t="s">
        <v>471</v>
      </c>
      <c r="B219" s="32" t="s">
        <v>2</v>
      </c>
      <c r="C219" s="22" t="s">
        <v>470</v>
      </c>
      <c r="D219" s="21">
        <v>73</v>
      </c>
      <c r="E219" s="30">
        <f>VLOOKUP(A219,'[3]Updated weights'!$A$1:$E$65536,5,FALSE)</f>
        <v>86</v>
      </c>
      <c r="F219" s="7">
        <v>1346.5349999999999</v>
      </c>
      <c r="G219" s="88">
        <v>0.05</v>
      </c>
      <c r="H219" s="89">
        <f t="shared" si="12"/>
        <v>1279.2082499999999</v>
      </c>
    </row>
    <row r="220" spans="1:8" ht="15" customHeight="1">
      <c r="A220" s="45" t="s">
        <v>469</v>
      </c>
      <c r="B220" s="32" t="s">
        <v>4</v>
      </c>
      <c r="C220" s="22" t="s">
        <v>467</v>
      </c>
      <c r="D220" s="21">
        <v>73</v>
      </c>
      <c r="E220" s="30">
        <f>VLOOKUP(A220,'[3]Updated weights'!$A$1:$E$65536,5,FALSE)</f>
        <v>102</v>
      </c>
      <c r="F220" s="7">
        <v>1384.83</v>
      </c>
      <c r="G220" s="88">
        <v>0.05</v>
      </c>
      <c r="H220" s="89">
        <f t="shared" si="12"/>
        <v>1315.5884999999998</v>
      </c>
    </row>
    <row r="221" spans="1:8" ht="15" customHeight="1">
      <c r="A221" s="24" t="s">
        <v>468</v>
      </c>
      <c r="B221" s="23" t="s">
        <v>2</v>
      </c>
      <c r="C221" s="31" t="s">
        <v>467</v>
      </c>
      <c r="D221" s="21">
        <v>73</v>
      </c>
      <c r="E221" s="30">
        <f>VLOOKUP(A221,'[3]Updated weights'!$A$1:$E$65536,5,FALSE)</f>
        <v>91</v>
      </c>
      <c r="F221" s="7">
        <v>1327.905</v>
      </c>
      <c r="G221" s="88">
        <v>0.05</v>
      </c>
      <c r="H221" s="89">
        <f t="shared" si="12"/>
        <v>1261.5097499999999</v>
      </c>
    </row>
    <row r="222" spans="1:8" ht="15" customHeight="1">
      <c r="A222" s="24" t="s">
        <v>466</v>
      </c>
      <c r="B222" s="23" t="s">
        <v>2</v>
      </c>
      <c r="C222" s="31" t="s">
        <v>465</v>
      </c>
      <c r="D222" s="21">
        <v>73</v>
      </c>
      <c r="E222" s="30">
        <v>95</v>
      </c>
      <c r="F222" s="7">
        <v>830.06999999999994</v>
      </c>
      <c r="G222" s="88">
        <v>0.05</v>
      </c>
      <c r="H222" s="89">
        <f t="shared" si="12"/>
        <v>788.56649999999991</v>
      </c>
    </row>
    <row r="223" spans="1:8" ht="15" customHeight="1">
      <c r="A223" s="24" t="s">
        <v>464</v>
      </c>
      <c r="B223" s="23" t="s">
        <v>2</v>
      </c>
      <c r="C223" s="31" t="s">
        <v>463</v>
      </c>
      <c r="D223" s="21">
        <v>73</v>
      </c>
      <c r="E223" s="30">
        <v>105</v>
      </c>
      <c r="F223" s="7">
        <v>1908.54</v>
      </c>
      <c r="G223" s="88">
        <v>0.05</v>
      </c>
      <c r="H223" s="89">
        <f t="shared" si="12"/>
        <v>1813.1129999999998</v>
      </c>
    </row>
    <row r="224" spans="1:8" ht="15" customHeight="1">
      <c r="A224" s="90" t="s">
        <v>462</v>
      </c>
      <c r="B224" s="91"/>
      <c r="C224" s="92"/>
      <c r="D224" s="85" t="s">
        <v>88</v>
      </c>
      <c r="E224" s="86" t="s">
        <v>87</v>
      </c>
      <c r="F224" s="87" t="s">
        <v>86</v>
      </c>
      <c r="G224" s="87" t="s">
        <v>778</v>
      </c>
      <c r="H224" s="87" t="s">
        <v>779</v>
      </c>
    </row>
    <row r="225" spans="1:8" ht="15" customHeight="1">
      <c r="A225" s="24" t="s">
        <v>461</v>
      </c>
      <c r="B225" s="23" t="s">
        <v>2</v>
      </c>
      <c r="C225" s="31" t="s">
        <v>460</v>
      </c>
      <c r="D225" s="21">
        <v>76</v>
      </c>
      <c r="E225" s="30">
        <f>VLOOKUP(A225,'[3]Updated weights'!$A$1:$E$65536,5,FALSE)</f>
        <v>330</v>
      </c>
      <c r="F225" s="7">
        <v>4235.2199999999993</v>
      </c>
      <c r="G225" s="88">
        <v>0.05</v>
      </c>
      <c r="H225" s="89">
        <f t="shared" ref="H225:H237" si="13">F225*0.95</f>
        <v>4023.4589999999994</v>
      </c>
    </row>
    <row r="226" spans="1:8" ht="15" customHeight="1">
      <c r="A226" s="24" t="s">
        <v>459</v>
      </c>
      <c r="B226" s="23" t="s">
        <v>2</v>
      </c>
      <c r="C226" s="31" t="s">
        <v>458</v>
      </c>
      <c r="D226" s="21">
        <v>76</v>
      </c>
      <c r="E226" s="30">
        <f>VLOOKUP(A226,'[3]Updated weights'!$A$1:$E$65536,5,FALSE)</f>
        <v>227</v>
      </c>
      <c r="F226" s="7">
        <v>2946.645</v>
      </c>
      <c r="G226" s="88">
        <v>0.05</v>
      </c>
      <c r="H226" s="89">
        <f t="shared" si="13"/>
        <v>2799.3127500000001</v>
      </c>
    </row>
    <row r="227" spans="1:8" ht="15" customHeight="1">
      <c r="A227" s="24" t="s">
        <v>457</v>
      </c>
      <c r="B227" s="32" t="s">
        <v>4</v>
      </c>
      <c r="C227" s="22" t="s">
        <v>456</v>
      </c>
      <c r="D227" s="21">
        <v>74</v>
      </c>
      <c r="E227" s="30">
        <f>VLOOKUP(A227,'[3]Updated weights'!$A$1:$E$65536,5,FALSE)</f>
        <v>711</v>
      </c>
      <c r="F227" s="7">
        <v>6259.6799999999994</v>
      </c>
      <c r="G227" s="88">
        <v>0.05</v>
      </c>
      <c r="H227" s="89">
        <f t="shared" si="13"/>
        <v>5946.695999999999</v>
      </c>
    </row>
    <row r="228" spans="1:8" ht="15" customHeight="1">
      <c r="A228" s="24" t="s">
        <v>455</v>
      </c>
      <c r="B228" s="32" t="s">
        <v>4</v>
      </c>
      <c r="C228" s="31" t="s">
        <v>454</v>
      </c>
      <c r="D228" s="21">
        <v>74</v>
      </c>
      <c r="E228" s="30">
        <f>VLOOKUP(A228,'[3]Updated weights'!$A$1:$E$65536,5,FALSE)</f>
        <v>450</v>
      </c>
      <c r="F228" s="7">
        <v>5749.4249999999993</v>
      </c>
      <c r="G228" s="88">
        <v>0.05</v>
      </c>
      <c r="H228" s="89">
        <f t="shared" si="13"/>
        <v>5461.9537499999988</v>
      </c>
    </row>
    <row r="229" spans="1:8" ht="15" customHeight="1">
      <c r="A229" s="24" t="s">
        <v>453</v>
      </c>
      <c r="B229" s="32" t="s">
        <v>4</v>
      </c>
      <c r="C229" s="31" t="s">
        <v>452</v>
      </c>
      <c r="D229" s="21">
        <v>74</v>
      </c>
      <c r="E229" s="30">
        <f>VLOOKUP(A229,'[3]Updated weights'!$A$1:$E$65536,5,FALSE)</f>
        <v>450</v>
      </c>
      <c r="F229" s="7">
        <v>7179.7949999999992</v>
      </c>
      <c r="G229" s="88">
        <v>0.05</v>
      </c>
      <c r="H229" s="89">
        <f t="shared" si="13"/>
        <v>6820.8052499999985</v>
      </c>
    </row>
    <row r="230" spans="1:8" ht="15" customHeight="1">
      <c r="A230" s="24" t="s">
        <v>451</v>
      </c>
      <c r="B230" s="23"/>
      <c r="C230" s="31" t="s">
        <v>450</v>
      </c>
      <c r="D230" s="21" t="s">
        <v>0</v>
      </c>
      <c r="E230" s="30">
        <f>VLOOKUP(A230,'[3]Updated weights'!$A$1:$E$65536,5,FALSE)</f>
        <v>143</v>
      </c>
      <c r="F230" s="7">
        <v>2205.585</v>
      </c>
      <c r="G230" s="88">
        <v>0.05</v>
      </c>
      <c r="H230" s="89">
        <f t="shared" si="13"/>
        <v>2095.30575</v>
      </c>
    </row>
    <row r="231" spans="1:8" ht="15" customHeight="1">
      <c r="A231" s="24" t="s">
        <v>449</v>
      </c>
      <c r="B231" s="23"/>
      <c r="C231" s="31" t="s">
        <v>448</v>
      </c>
      <c r="D231" s="21">
        <v>75</v>
      </c>
      <c r="E231" s="30">
        <f>VLOOKUP(A231,'[3]Updated weights'!$A$1:$E$65536,5,FALSE)</f>
        <v>66</v>
      </c>
      <c r="F231" s="7">
        <v>1531.8</v>
      </c>
      <c r="G231" s="88">
        <v>0.05</v>
      </c>
      <c r="H231" s="89">
        <f t="shared" si="13"/>
        <v>1455.2099999999998</v>
      </c>
    </row>
    <row r="232" spans="1:8" ht="13.5" customHeight="1">
      <c r="A232" s="24" t="s">
        <v>447</v>
      </c>
      <c r="B232" s="23"/>
      <c r="C232" s="31" t="s">
        <v>446</v>
      </c>
      <c r="D232" s="21">
        <v>75</v>
      </c>
      <c r="E232" s="30">
        <f>VLOOKUP(A232,'[3]Updated weights'!$A$1:$E$65536,5,FALSE)</f>
        <v>65</v>
      </c>
      <c r="F232" s="7">
        <v>1556.6399999999999</v>
      </c>
      <c r="G232" s="88">
        <v>0.05</v>
      </c>
      <c r="H232" s="89">
        <f t="shared" si="13"/>
        <v>1478.8079999999998</v>
      </c>
    </row>
    <row r="233" spans="1:8" ht="15" customHeight="1">
      <c r="A233" s="24" t="s">
        <v>445</v>
      </c>
      <c r="B233" s="52"/>
      <c r="C233" s="31" t="s">
        <v>444</v>
      </c>
      <c r="D233" s="21">
        <v>76</v>
      </c>
      <c r="E233" s="51">
        <v>50</v>
      </c>
      <c r="F233" s="7">
        <v>1456.2449999999999</v>
      </c>
      <c r="G233" s="88">
        <v>0.05</v>
      </c>
      <c r="H233" s="89">
        <f t="shared" si="13"/>
        <v>1383.4327499999999</v>
      </c>
    </row>
    <row r="234" spans="1:8" s="50" customFormat="1" ht="15" customHeight="1">
      <c r="A234" s="24" t="s">
        <v>443</v>
      </c>
      <c r="B234" s="52"/>
      <c r="C234" s="31" t="s">
        <v>442</v>
      </c>
      <c r="D234" s="21">
        <v>76</v>
      </c>
      <c r="E234" s="51">
        <v>71</v>
      </c>
      <c r="F234" s="7">
        <v>1456.2449999999999</v>
      </c>
      <c r="G234" s="88">
        <v>0.05</v>
      </c>
      <c r="H234" s="89">
        <f t="shared" si="13"/>
        <v>1383.4327499999999</v>
      </c>
    </row>
    <row r="235" spans="1:8" ht="15" customHeight="1">
      <c r="A235" s="24" t="s">
        <v>441</v>
      </c>
      <c r="B235" s="23"/>
      <c r="C235" s="31" t="s">
        <v>440</v>
      </c>
      <c r="D235" s="21">
        <v>75</v>
      </c>
      <c r="E235" s="30">
        <f>VLOOKUP(A235,'[3]Updated weights'!$A$1:$E$65536,5,FALSE)</f>
        <v>27</v>
      </c>
      <c r="F235" s="7">
        <v>645.83999999999992</v>
      </c>
      <c r="G235" s="88">
        <v>0.05</v>
      </c>
      <c r="H235" s="89">
        <f t="shared" si="13"/>
        <v>613.54799999999989</v>
      </c>
    </row>
    <row r="236" spans="1:8" ht="15" customHeight="1">
      <c r="A236" s="24" t="s">
        <v>439</v>
      </c>
      <c r="B236" s="23" t="s">
        <v>2</v>
      </c>
      <c r="C236" s="31" t="s">
        <v>438</v>
      </c>
      <c r="D236" s="21">
        <v>75</v>
      </c>
      <c r="E236" s="30">
        <f>VLOOKUP(A236,'[3]Updated weights'!$A$1:$E$65536,5,FALSE)</f>
        <v>91</v>
      </c>
      <c r="F236" s="7">
        <v>1346.5349999999999</v>
      </c>
      <c r="G236" s="88">
        <v>0.05</v>
      </c>
      <c r="H236" s="89">
        <f t="shared" si="13"/>
        <v>1279.2082499999999</v>
      </c>
    </row>
    <row r="237" spans="1:8" ht="15" customHeight="1">
      <c r="A237" s="24" t="s">
        <v>437</v>
      </c>
      <c r="B237" s="23" t="s">
        <v>2</v>
      </c>
      <c r="C237" s="31" t="s">
        <v>436</v>
      </c>
      <c r="D237" s="21">
        <v>75</v>
      </c>
      <c r="E237" s="30">
        <f>VLOOKUP(A237,'[3]Updated weights'!$A$1:$E$65536,5,FALSE)</f>
        <v>114</v>
      </c>
      <c r="F237" s="7">
        <v>5708.0249999999996</v>
      </c>
      <c r="G237" s="88">
        <v>0.05</v>
      </c>
      <c r="H237" s="89">
        <f t="shared" si="13"/>
        <v>5422.6237499999997</v>
      </c>
    </row>
    <row r="238" spans="1:8" ht="15" customHeight="1">
      <c r="A238" s="90" t="s">
        <v>410</v>
      </c>
      <c r="B238" s="91"/>
      <c r="C238" s="92"/>
      <c r="D238" s="85" t="s">
        <v>88</v>
      </c>
      <c r="E238" s="86" t="s">
        <v>87</v>
      </c>
      <c r="F238" s="87" t="s">
        <v>86</v>
      </c>
      <c r="G238" s="87" t="s">
        <v>778</v>
      </c>
      <c r="H238" s="87" t="s">
        <v>779</v>
      </c>
    </row>
    <row r="239" spans="1:8" ht="15" customHeight="1">
      <c r="A239" s="59" t="s">
        <v>435</v>
      </c>
      <c r="B239" s="60"/>
      <c r="C239" s="58" t="s">
        <v>434</v>
      </c>
      <c r="D239" s="57">
        <v>78</v>
      </c>
      <c r="E239" s="30">
        <v>57</v>
      </c>
      <c r="F239" s="7">
        <v>7440.6149999999998</v>
      </c>
      <c r="G239" s="88">
        <v>0.05</v>
      </c>
      <c r="H239" s="89">
        <f t="shared" ref="H239:H252" si="14">F239*0.95</f>
        <v>7068.5842499999999</v>
      </c>
    </row>
    <row r="240" spans="1:8" ht="15" customHeight="1">
      <c r="A240" s="59" t="s">
        <v>433</v>
      </c>
      <c r="B240" s="60"/>
      <c r="C240" s="58" t="s">
        <v>432</v>
      </c>
      <c r="D240" s="57">
        <v>78</v>
      </c>
      <c r="E240" s="30">
        <v>60</v>
      </c>
      <c r="F240" s="7">
        <v>4677.165</v>
      </c>
      <c r="G240" s="88">
        <v>0.05</v>
      </c>
      <c r="H240" s="89">
        <f t="shared" si="14"/>
        <v>4443.3067499999997</v>
      </c>
    </row>
    <row r="241" spans="1:8" ht="15" customHeight="1">
      <c r="A241" s="59" t="s">
        <v>431</v>
      </c>
      <c r="B241" s="60"/>
      <c r="C241" s="58" t="s">
        <v>430</v>
      </c>
      <c r="D241" s="57">
        <v>79</v>
      </c>
      <c r="E241" s="30">
        <v>60</v>
      </c>
      <c r="F241" s="7">
        <v>4666.8149999999996</v>
      </c>
      <c r="G241" s="88">
        <v>0.05</v>
      </c>
      <c r="H241" s="89">
        <f t="shared" si="14"/>
        <v>4433.4742499999993</v>
      </c>
    </row>
    <row r="242" spans="1:8" ht="15" customHeight="1">
      <c r="A242" s="59" t="s">
        <v>429</v>
      </c>
      <c r="B242" s="60"/>
      <c r="C242" s="58" t="s">
        <v>428</v>
      </c>
      <c r="D242" s="57">
        <v>79</v>
      </c>
      <c r="E242" s="30">
        <v>77</v>
      </c>
      <c r="F242" s="7">
        <v>5474.1149999999998</v>
      </c>
      <c r="G242" s="88">
        <v>0.05</v>
      </c>
      <c r="H242" s="89">
        <f t="shared" si="14"/>
        <v>5200.4092499999997</v>
      </c>
    </row>
    <row r="243" spans="1:8" ht="15" customHeight="1">
      <c r="A243" s="59" t="s">
        <v>427</v>
      </c>
      <c r="B243" s="60"/>
      <c r="C243" s="58" t="s">
        <v>426</v>
      </c>
      <c r="D243" s="57">
        <v>78</v>
      </c>
      <c r="E243" s="30">
        <v>60</v>
      </c>
      <c r="F243" s="7">
        <v>7243.9649999999992</v>
      </c>
      <c r="G243" s="88">
        <v>0.05</v>
      </c>
      <c r="H243" s="89">
        <f t="shared" si="14"/>
        <v>6881.7667499999989</v>
      </c>
    </row>
    <row r="244" spans="1:8" ht="18.75">
      <c r="A244" s="59" t="s">
        <v>425</v>
      </c>
      <c r="B244" s="60"/>
      <c r="C244" s="58" t="s">
        <v>424</v>
      </c>
      <c r="D244" s="57">
        <v>78</v>
      </c>
      <c r="E244" s="30">
        <v>197</v>
      </c>
      <c r="F244" s="7">
        <v>13774.814999999999</v>
      </c>
      <c r="G244" s="88">
        <v>0.05</v>
      </c>
      <c r="H244" s="89">
        <f t="shared" si="14"/>
        <v>13086.074249999998</v>
      </c>
    </row>
    <row r="245" spans="1:8" ht="15" customHeight="1">
      <c r="A245" s="59" t="s">
        <v>423</v>
      </c>
      <c r="B245" s="60"/>
      <c r="C245" s="58" t="s">
        <v>422</v>
      </c>
      <c r="D245" s="57">
        <v>78</v>
      </c>
      <c r="E245" s="30">
        <v>25</v>
      </c>
      <c r="F245" s="7">
        <v>3010.8149999999996</v>
      </c>
      <c r="G245" s="88">
        <v>0.05</v>
      </c>
      <c r="H245" s="89">
        <f t="shared" si="14"/>
        <v>2860.2742499999995</v>
      </c>
    </row>
    <row r="246" spans="1:8" ht="15" customHeight="1">
      <c r="A246" s="59" t="s">
        <v>421</v>
      </c>
      <c r="B246" s="60"/>
      <c r="C246" s="58" t="s">
        <v>420</v>
      </c>
      <c r="D246" s="57">
        <v>78</v>
      </c>
      <c r="E246" s="30">
        <v>25</v>
      </c>
      <c r="F246" s="7">
        <v>3010.8149999999996</v>
      </c>
      <c r="G246" s="88">
        <v>0.05</v>
      </c>
      <c r="H246" s="89">
        <f t="shared" si="14"/>
        <v>2860.2742499999995</v>
      </c>
    </row>
    <row r="247" spans="1:8" ht="15" customHeight="1">
      <c r="A247" s="24" t="s">
        <v>419</v>
      </c>
      <c r="B247" s="23" t="s">
        <v>4</v>
      </c>
      <c r="C247" s="31" t="s">
        <v>417</v>
      </c>
      <c r="D247" s="21">
        <v>79</v>
      </c>
      <c r="E247" s="30">
        <v>23</v>
      </c>
      <c r="F247" s="7">
        <v>771.07499999999993</v>
      </c>
      <c r="G247" s="88">
        <v>0.05</v>
      </c>
      <c r="H247" s="89">
        <f t="shared" si="14"/>
        <v>732.5212499999999</v>
      </c>
    </row>
    <row r="248" spans="1:8" ht="15" customHeight="1">
      <c r="A248" s="24" t="s">
        <v>418</v>
      </c>
      <c r="B248" s="32" t="s">
        <v>2</v>
      </c>
      <c r="C248" s="22" t="s">
        <v>417</v>
      </c>
      <c r="D248" s="21">
        <v>79</v>
      </c>
      <c r="E248" s="30">
        <v>32</v>
      </c>
      <c r="F248" s="7">
        <v>676.89</v>
      </c>
      <c r="G248" s="88">
        <v>0.05</v>
      </c>
      <c r="H248" s="89">
        <f t="shared" si="14"/>
        <v>643.04549999999995</v>
      </c>
    </row>
    <row r="249" spans="1:8" ht="15" customHeight="1">
      <c r="A249" s="24" t="s">
        <v>416</v>
      </c>
      <c r="B249" s="60"/>
      <c r="C249" s="31" t="s">
        <v>415</v>
      </c>
      <c r="D249" s="21">
        <v>77</v>
      </c>
      <c r="E249" s="30">
        <v>26</v>
      </c>
      <c r="F249" s="7">
        <v>339.47999999999996</v>
      </c>
      <c r="G249" s="88">
        <v>0.05</v>
      </c>
      <c r="H249" s="89">
        <f t="shared" si="14"/>
        <v>322.50599999999997</v>
      </c>
    </row>
    <row r="250" spans="1:8" ht="15" customHeight="1">
      <c r="A250" s="24" t="s">
        <v>414</v>
      </c>
      <c r="B250" s="23" t="s">
        <v>4</v>
      </c>
      <c r="C250" s="31" t="s">
        <v>412</v>
      </c>
      <c r="D250" s="21">
        <v>77</v>
      </c>
      <c r="E250" s="30">
        <v>188</v>
      </c>
      <c r="F250" s="7">
        <v>2266.6499999999996</v>
      </c>
      <c r="G250" s="88">
        <v>0.05</v>
      </c>
      <c r="H250" s="89">
        <f t="shared" si="14"/>
        <v>2153.3174999999997</v>
      </c>
    </row>
    <row r="251" spans="1:8" ht="15" customHeight="1">
      <c r="A251" s="24" t="s">
        <v>413</v>
      </c>
      <c r="B251" s="32" t="s">
        <v>2</v>
      </c>
      <c r="C251" s="31" t="s">
        <v>412</v>
      </c>
      <c r="D251" s="21">
        <v>77</v>
      </c>
      <c r="E251" s="30">
        <v>177</v>
      </c>
      <c r="F251" s="7">
        <v>2229.39</v>
      </c>
      <c r="G251" s="88">
        <v>0.05</v>
      </c>
      <c r="H251" s="89">
        <f t="shared" si="14"/>
        <v>2117.9204999999997</v>
      </c>
    </row>
    <row r="252" spans="1:8" ht="15" customHeight="1">
      <c r="A252" s="24" t="s">
        <v>411</v>
      </c>
      <c r="B252" s="32" t="s">
        <v>4</v>
      </c>
      <c r="C252" s="31" t="s">
        <v>408</v>
      </c>
      <c r="D252" s="21">
        <v>77</v>
      </c>
      <c r="E252" s="30">
        <v>175</v>
      </c>
      <c r="F252" s="7">
        <v>2764.4849999999997</v>
      </c>
      <c r="G252" s="88">
        <v>0.05</v>
      </c>
      <c r="H252" s="89">
        <f t="shared" si="14"/>
        <v>2626.2607499999995</v>
      </c>
    </row>
    <row r="253" spans="1:8" ht="15" customHeight="1">
      <c r="A253" s="90" t="s">
        <v>410</v>
      </c>
      <c r="B253" s="91"/>
      <c r="C253" s="92"/>
      <c r="D253" s="85" t="s">
        <v>88</v>
      </c>
      <c r="E253" s="86" t="s">
        <v>87</v>
      </c>
      <c r="F253" s="87" t="s">
        <v>86</v>
      </c>
      <c r="G253" s="87" t="s">
        <v>778</v>
      </c>
      <c r="H253" s="87" t="s">
        <v>779</v>
      </c>
    </row>
    <row r="254" spans="1:8" ht="15" customHeight="1">
      <c r="A254" s="24" t="s">
        <v>409</v>
      </c>
      <c r="B254" s="23" t="s">
        <v>2</v>
      </c>
      <c r="C254" s="31" t="s">
        <v>408</v>
      </c>
      <c r="D254" s="21">
        <v>77</v>
      </c>
      <c r="E254" s="30">
        <v>125</v>
      </c>
      <c r="F254" s="7">
        <v>2764.1306159999999</v>
      </c>
      <c r="G254" s="88">
        <v>0.05</v>
      </c>
      <c r="H254" s="89">
        <f t="shared" ref="H254:H261" si="15">F254*0.95</f>
        <v>2625.9240851999998</v>
      </c>
    </row>
    <row r="255" spans="1:8" ht="15" customHeight="1">
      <c r="A255" s="24" t="s">
        <v>407</v>
      </c>
      <c r="B255" s="32" t="s">
        <v>4</v>
      </c>
      <c r="C255" s="31" t="s">
        <v>405</v>
      </c>
      <c r="D255" s="21">
        <v>77</v>
      </c>
      <c r="E255" s="30">
        <v>55</v>
      </c>
      <c r="F255" s="7">
        <v>738.19511999999986</v>
      </c>
      <c r="G255" s="88">
        <v>0.05</v>
      </c>
      <c r="H255" s="89">
        <f t="shared" si="15"/>
        <v>701.28536399999984</v>
      </c>
    </row>
    <row r="256" spans="1:8" ht="15" customHeight="1">
      <c r="A256" s="24" t="s">
        <v>406</v>
      </c>
      <c r="B256" s="23" t="s">
        <v>2</v>
      </c>
      <c r="C256" s="31" t="s">
        <v>405</v>
      </c>
      <c r="D256" s="21">
        <v>77</v>
      </c>
      <c r="E256" s="30">
        <v>55</v>
      </c>
      <c r="F256" s="7">
        <v>713.588616</v>
      </c>
      <c r="G256" s="88">
        <v>0.05</v>
      </c>
      <c r="H256" s="89">
        <f t="shared" si="15"/>
        <v>677.90918520000002</v>
      </c>
    </row>
    <row r="257" spans="1:8" ht="15" customHeight="1">
      <c r="A257" s="59" t="s">
        <v>404</v>
      </c>
      <c r="B257" s="60"/>
      <c r="C257" s="58" t="s">
        <v>403</v>
      </c>
      <c r="D257" s="57">
        <v>79</v>
      </c>
      <c r="E257" s="30">
        <v>110</v>
      </c>
      <c r="F257" s="7">
        <v>4501.2149999999992</v>
      </c>
      <c r="G257" s="88">
        <v>0.05</v>
      </c>
      <c r="H257" s="89">
        <f t="shared" si="15"/>
        <v>4276.1542499999987</v>
      </c>
    </row>
    <row r="258" spans="1:8" ht="15" customHeight="1">
      <c r="A258" s="24" t="s">
        <v>402</v>
      </c>
      <c r="B258" s="60"/>
      <c r="C258" s="31" t="s">
        <v>401</v>
      </c>
      <c r="D258" s="21">
        <v>79</v>
      </c>
      <c r="E258" s="51">
        <v>45</v>
      </c>
      <c r="F258" s="7">
        <v>2455.182288</v>
      </c>
      <c r="G258" s="88">
        <v>0.05</v>
      </c>
      <c r="H258" s="89">
        <f t="shared" si="15"/>
        <v>2332.4231735999997</v>
      </c>
    </row>
    <row r="259" spans="1:8" ht="15" customHeight="1">
      <c r="A259" s="24" t="s">
        <v>400</v>
      </c>
      <c r="B259" s="60"/>
      <c r="C259" s="31" t="s">
        <v>399</v>
      </c>
      <c r="D259" s="21" t="s">
        <v>0</v>
      </c>
      <c r="E259" s="51">
        <v>45</v>
      </c>
      <c r="F259" s="7">
        <v>2545.4061360000005</v>
      </c>
      <c r="G259" s="88">
        <v>0.05</v>
      </c>
      <c r="H259" s="89">
        <f t="shared" si="15"/>
        <v>2418.1358292000004</v>
      </c>
    </row>
    <row r="260" spans="1:8" ht="15" customHeight="1">
      <c r="A260" s="24" t="s">
        <v>398</v>
      </c>
      <c r="B260" s="60"/>
      <c r="C260" s="31" t="s">
        <v>397</v>
      </c>
      <c r="D260" s="21">
        <v>80</v>
      </c>
      <c r="E260" s="51">
        <v>120</v>
      </c>
      <c r="F260" s="7">
        <v>6126.165</v>
      </c>
      <c r="G260" s="88">
        <v>0.05</v>
      </c>
      <c r="H260" s="89">
        <f t="shared" si="15"/>
        <v>5819.8567499999999</v>
      </c>
    </row>
    <row r="261" spans="1:8" ht="15" customHeight="1">
      <c r="A261" s="24" t="s">
        <v>396</v>
      </c>
      <c r="B261" s="60"/>
      <c r="C261" s="31" t="s">
        <v>395</v>
      </c>
      <c r="D261" s="21">
        <v>80</v>
      </c>
      <c r="E261" s="51">
        <v>56</v>
      </c>
      <c r="F261" s="7">
        <v>7212.9149999999991</v>
      </c>
      <c r="G261" s="88">
        <v>0.05</v>
      </c>
      <c r="H261" s="89">
        <f t="shared" si="15"/>
        <v>6852.2692499999985</v>
      </c>
    </row>
    <row r="262" spans="1:8" ht="15" customHeight="1">
      <c r="A262" s="90" t="s">
        <v>394</v>
      </c>
      <c r="B262" s="91"/>
      <c r="C262" s="92"/>
      <c r="D262" s="85" t="s">
        <v>88</v>
      </c>
      <c r="E262" s="86" t="s">
        <v>87</v>
      </c>
      <c r="F262" s="87" t="s">
        <v>86</v>
      </c>
      <c r="G262" s="87" t="s">
        <v>778</v>
      </c>
      <c r="H262" s="87" t="s">
        <v>779</v>
      </c>
    </row>
    <row r="263" spans="1:8" ht="15" customHeight="1">
      <c r="A263" s="24" t="s">
        <v>393</v>
      </c>
      <c r="B263" s="23" t="s">
        <v>4</v>
      </c>
      <c r="C263" s="31" t="s">
        <v>391</v>
      </c>
      <c r="D263" s="21">
        <v>81</v>
      </c>
      <c r="E263" s="30">
        <f>VLOOKUP(A263,'[3]Updated weights'!$A$1:$E$65536,5,FALSE)</f>
        <v>98</v>
      </c>
      <c r="F263" s="7">
        <v>1051.56</v>
      </c>
      <c r="G263" s="88">
        <v>0.05</v>
      </c>
      <c r="H263" s="89">
        <f t="shared" ref="H263:H269" si="16">F263*0.95</f>
        <v>998.98199999999986</v>
      </c>
    </row>
    <row r="264" spans="1:8" ht="15" customHeight="1">
      <c r="A264" s="24" t="s">
        <v>392</v>
      </c>
      <c r="B264" s="32" t="s">
        <v>2</v>
      </c>
      <c r="C264" s="22" t="s">
        <v>391</v>
      </c>
      <c r="D264" s="21">
        <v>81</v>
      </c>
      <c r="E264" s="30">
        <f>VLOOKUP(A264,'[3]Updated weights'!$A$1:$E$65536,5,FALSE)</f>
        <v>86</v>
      </c>
      <c r="F264" s="7">
        <v>1015.3349999999999</v>
      </c>
      <c r="G264" s="88">
        <v>0.05</v>
      </c>
      <c r="H264" s="89">
        <f t="shared" si="16"/>
        <v>964.56824999999992</v>
      </c>
    </row>
    <row r="265" spans="1:8" ht="15" customHeight="1">
      <c r="A265" s="24" t="s">
        <v>390</v>
      </c>
      <c r="B265" s="23"/>
      <c r="C265" s="31" t="s">
        <v>389</v>
      </c>
      <c r="D265" s="21">
        <v>81</v>
      </c>
      <c r="E265" s="30">
        <f>VLOOKUP(A265,'[3]Updated weights'!$A$1:$E$65536,5,FALSE)</f>
        <v>44</v>
      </c>
      <c r="F265" s="7">
        <v>748.30499999999995</v>
      </c>
      <c r="G265" s="88">
        <v>0.05</v>
      </c>
      <c r="H265" s="89">
        <f t="shared" si="16"/>
        <v>710.88974999999994</v>
      </c>
    </row>
    <row r="266" spans="1:8" ht="15" customHeight="1">
      <c r="A266" s="24" t="s">
        <v>388</v>
      </c>
      <c r="B266" s="23" t="s">
        <v>4</v>
      </c>
      <c r="C266" s="31" t="s">
        <v>386</v>
      </c>
      <c r="D266" s="21">
        <v>81</v>
      </c>
      <c r="E266" s="30">
        <f>VLOOKUP(A266,'[3]Updated weights'!$A$1:$E$65536,5,FALSE)</f>
        <v>125</v>
      </c>
      <c r="F266" s="7">
        <v>1880.5949999999998</v>
      </c>
      <c r="G266" s="88">
        <v>0.05</v>
      </c>
      <c r="H266" s="89">
        <f t="shared" si="16"/>
        <v>1786.5652499999997</v>
      </c>
    </row>
    <row r="267" spans="1:8" ht="15" customHeight="1">
      <c r="A267" s="24" t="s">
        <v>387</v>
      </c>
      <c r="B267" s="32" t="s">
        <v>2</v>
      </c>
      <c r="C267" s="31" t="s">
        <v>386</v>
      </c>
      <c r="D267" s="21">
        <v>81</v>
      </c>
      <c r="E267" s="30">
        <f>VLOOKUP(A267,'[3]Updated weights'!$A$1:$E$65536,5,FALSE)</f>
        <v>114</v>
      </c>
      <c r="F267" s="7">
        <v>1806.0749999999998</v>
      </c>
      <c r="G267" s="88">
        <v>0.05</v>
      </c>
      <c r="H267" s="89">
        <f t="shared" si="16"/>
        <v>1715.7712499999998</v>
      </c>
    </row>
    <row r="268" spans="1:8" ht="15" customHeight="1">
      <c r="A268" s="45" t="s">
        <v>385</v>
      </c>
      <c r="B268" s="32" t="s">
        <v>4</v>
      </c>
      <c r="C268" s="22" t="s">
        <v>383</v>
      </c>
      <c r="D268" s="21">
        <v>81</v>
      </c>
      <c r="E268" s="30">
        <f>VLOOKUP(A268,'[3]Updated weights'!$A$1:$E$65536,5,FALSE)</f>
        <v>65</v>
      </c>
      <c r="F268" s="7">
        <v>905.62499999999989</v>
      </c>
      <c r="G268" s="88">
        <v>0.05</v>
      </c>
      <c r="H268" s="89">
        <f t="shared" si="16"/>
        <v>860.34374999999989</v>
      </c>
    </row>
    <row r="269" spans="1:8" ht="15" customHeight="1">
      <c r="A269" s="24" t="s">
        <v>384</v>
      </c>
      <c r="B269" s="23" t="s">
        <v>2</v>
      </c>
      <c r="C269" s="31" t="s">
        <v>383</v>
      </c>
      <c r="D269" s="21">
        <v>81</v>
      </c>
      <c r="E269" s="30">
        <f>VLOOKUP(A269,'[3]Updated weights'!$A$1:$E$65536,5,FALSE)</f>
        <v>59</v>
      </c>
      <c r="F269" s="7">
        <v>956.33999999999992</v>
      </c>
      <c r="G269" s="88">
        <v>0.05</v>
      </c>
      <c r="H269" s="89">
        <f t="shared" si="16"/>
        <v>908.52299999999991</v>
      </c>
    </row>
    <row r="270" spans="1:8" ht="15" customHeight="1">
      <c r="A270" s="90" t="s">
        <v>344</v>
      </c>
      <c r="B270" s="91"/>
      <c r="C270" s="92"/>
      <c r="D270" s="85" t="s">
        <v>88</v>
      </c>
      <c r="E270" s="86" t="s">
        <v>87</v>
      </c>
      <c r="F270" s="87" t="s">
        <v>86</v>
      </c>
      <c r="G270" s="87" t="s">
        <v>778</v>
      </c>
      <c r="H270" s="87" t="s">
        <v>779</v>
      </c>
    </row>
    <row r="271" spans="1:8" ht="15" customHeight="1">
      <c r="A271" s="24" t="s">
        <v>382</v>
      </c>
      <c r="B271" s="52" t="s">
        <v>294</v>
      </c>
      <c r="C271" s="31" t="s">
        <v>381</v>
      </c>
      <c r="D271" s="21">
        <v>82</v>
      </c>
      <c r="E271" s="51">
        <v>850</v>
      </c>
      <c r="F271" s="7">
        <v>6185.16</v>
      </c>
      <c r="G271" s="88">
        <v>0.05</v>
      </c>
      <c r="H271" s="89">
        <f t="shared" ref="H271:H292" si="17">F271*0.95</f>
        <v>5875.9019999999991</v>
      </c>
    </row>
    <row r="272" spans="1:8" ht="15" customHeight="1">
      <c r="A272" s="24" t="s">
        <v>380</v>
      </c>
      <c r="B272" s="52" t="s">
        <v>294</v>
      </c>
      <c r="C272" s="31" t="s">
        <v>379</v>
      </c>
      <c r="D272" s="21">
        <v>82</v>
      </c>
      <c r="E272" s="51">
        <v>900</v>
      </c>
      <c r="F272" s="7">
        <v>8097.8399999999992</v>
      </c>
      <c r="G272" s="88">
        <v>0.05</v>
      </c>
      <c r="H272" s="89">
        <f t="shared" si="17"/>
        <v>7692.9479999999985</v>
      </c>
    </row>
    <row r="273" spans="1:8" ht="15" customHeight="1">
      <c r="A273" s="24" t="s">
        <v>378</v>
      </c>
      <c r="B273" s="52" t="s">
        <v>294</v>
      </c>
      <c r="C273" s="31" t="s">
        <v>377</v>
      </c>
      <c r="D273" s="21">
        <v>82</v>
      </c>
      <c r="E273" s="51">
        <v>30</v>
      </c>
      <c r="F273" s="7">
        <v>517.5</v>
      </c>
      <c r="G273" s="88">
        <v>0.05</v>
      </c>
      <c r="H273" s="89">
        <f t="shared" si="17"/>
        <v>491.625</v>
      </c>
    </row>
    <row r="274" spans="1:8" ht="15" customHeight="1">
      <c r="A274" s="24" t="s">
        <v>376</v>
      </c>
      <c r="B274" s="52" t="s">
        <v>294</v>
      </c>
      <c r="C274" s="31" t="s">
        <v>375</v>
      </c>
      <c r="D274" s="21">
        <v>82</v>
      </c>
      <c r="E274" s="51">
        <v>30</v>
      </c>
      <c r="F274" s="7">
        <v>616.8599999999999</v>
      </c>
      <c r="G274" s="88">
        <v>0.05</v>
      </c>
      <c r="H274" s="89">
        <f t="shared" si="17"/>
        <v>586.01699999999983</v>
      </c>
    </row>
    <row r="275" spans="1:8" ht="15" customHeight="1">
      <c r="A275" s="24" t="s">
        <v>374</v>
      </c>
      <c r="B275" s="52" t="s">
        <v>294</v>
      </c>
      <c r="C275" s="31" t="s">
        <v>373</v>
      </c>
      <c r="D275" s="21">
        <v>82</v>
      </c>
      <c r="E275" s="51">
        <v>50</v>
      </c>
      <c r="F275" s="7">
        <v>884.92499999999995</v>
      </c>
      <c r="G275" s="88">
        <v>0.05</v>
      </c>
      <c r="H275" s="89">
        <f t="shared" si="17"/>
        <v>840.67874999999992</v>
      </c>
    </row>
    <row r="276" spans="1:8" ht="15" customHeight="1">
      <c r="A276" s="24" t="s">
        <v>372</v>
      </c>
      <c r="B276" s="52" t="s">
        <v>294</v>
      </c>
      <c r="C276" s="31" t="s">
        <v>371</v>
      </c>
      <c r="D276" s="21">
        <v>82</v>
      </c>
      <c r="E276" s="51">
        <v>50</v>
      </c>
      <c r="F276" s="7">
        <v>884.92499999999995</v>
      </c>
      <c r="G276" s="88">
        <v>0.05</v>
      </c>
      <c r="H276" s="89">
        <f t="shared" si="17"/>
        <v>840.67874999999992</v>
      </c>
    </row>
    <row r="277" spans="1:8" ht="15" customHeight="1">
      <c r="A277" s="24" t="s">
        <v>370</v>
      </c>
      <c r="B277" s="52" t="s">
        <v>294</v>
      </c>
      <c r="C277" s="31" t="s">
        <v>369</v>
      </c>
      <c r="D277" s="21">
        <v>82</v>
      </c>
      <c r="E277" s="51">
        <v>40</v>
      </c>
      <c r="F277" s="7">
        <v>667.57499999999993</v>
      </c>
      <c r="G277" s="88">
        <v>0.05</v>
      </c>
      <c r="H277" s="89">
        <f t="shared" si="17"/>
        <v>634.19624999999985</v>
      </c>
    </row>
    <row r="278" spans="1:8" ht="15" customHeight="1">
      <c r="A278" s="24" t="s">
        <v>368</v>
      </c>
      <c r="B278" s="52" t="s">
        <v>294</v>
      </c>
      <c r="C278" s="31" t="s">
        <v>367</v>
      </c>
      <c r="D278" s="21">
        <v>82</v>
      </c>
      <c r="E278" s="51">
        <v>15</v>
      </c>
      <c r="F278" s="7">
        <v>350.86499999999995</v>
      </c>
      <c r="G278" s="88">
        <v>0.05</v>
      </c>
      <c r="H278" s="89">
        <f t="shared" si="17"/>
        <v>333.32174999999995</v>
      </c>
    </row>
    <row r="279" spans="1:8" ht="15" customHeight="1">
      <c r="A279" s="24" t="s">
        <v>366</v>
      </c>
      <c r="B279" s="32" t="s">
        <v>4</v>
      </c>
      <c r="C279" s="22" t="s">
        <v>364</v>
      </c>
      <c r="D279" s="21">
        <v>83</v>
      </c>
      <c r="E279" s="30">
        <f>VLOOKUP(A279,'[3]Updated weights'!$A$1:$E$65536,5,FALSE)</f>
        <v>483</v>
      </c>
      <c r="F279" s="7">
        <v>7009.0199999999995</v>
      </c>
      <c r="G279" s="88">
        <v>0.05</v>
      </c>
      <c r="H279" s="89">
        <f t="shared" si="17"/>
        <v>6658.5689999999995</v>
      </c>
    </row>
    <row r="280" spans="1:8" ht="15" customHeight="1">
      <c r="A280" s="24" t="s">
        <v>365</v>
      </c>
      <c r="B280" s="23" t="s">
        <v>2</v>
      </c>
      <c r="C280" s="31" t="s">
        <v>364</v>
      </c>
      <c r="D280" s="21">
        <v>83</v>
      </c>
      <c r="E280" s="30">
        <f>VLOOKUP(A280,'[3]Updated weights'!$A$1:$E$65536,5,FALSE)</f>
        <v>404</v>
      </c>
      <c r="F280" s="7">
        <v>7435.44</v>
      </c>
      <c r="G280" s="88">
        <v>0.05</v>
      </c>
      <c r="H280" s="89">
        <f t="shared" si="17"/>
        <v>7063.6679999999997</v>
      </c>
    </row>
    <row r="281" spans="1:8" ht="15" customHeight="1">
      <c r="A281" s="24" t="s">
        <v>363</v>
      </c>
      <c r="B281" s="32" t="s">
        <v>4</v>
      </c>
      <c r="C281" s="31" t="s">
        <v>361</v>
      </c>
      <c r="D281" s="21">
        <v>83</v>
      </c>
      <c r="E281" s="30">
        <f>VLOOKUP(A281,'[3]Updated weights'!$A$1:$E$65536,5,FALSE)</f>
        <v>535</v>
      </c>
      <c r="F281" s="7">
        <v>9624.4650000000001</v>
      </c>
      <c r="G281" s="88">
        <v>0.05</v>
      </c>
      <c r="H281" s="89">
        <f t="shared" si="17"/>
        <v>9143.2417499999992</v>
      </c>
    </row>
    <row r="282" spans="1:8" ht="15" customHeight="1">
      <c r="A282" s="24" t="s">
        <v>362</v>
      </c>
      <c r="B282" s="23" t="s">
        <v>2</v>
      </c>
      <c r="C282" s="31" t="s">
        <v>361</v>
      </c>
      <c r="D282" s="21">
        <v>83</v>
      </c>
      <c r="E282" s="30">
        <f>VLOOKUP(A282,'[3]Updated weights'!$A$1:$E$65536,5,FALSE)</f>
        <v>586</v>
      </c>
      <c r="F282" s="7">
        <v>10013.625</v>
      </c>
      <c r="G282" s="88">
        <v>0.05</v>
      </c>
      <c r="H282" s="89">
        <f t="shared" si="17"/>
        <v>9512.9437500000004</v>
      </c>
    </row>
    <row r="283" spans="1:8" ht="15" customHeight="1">
      <c r="A283" s="24" t="s">
        <v>360</v>
      </c>
      <c r="B283" s="32" t="s">
        <v>4</v>
      </c>
      <c r="C283" s="31" t="s">
        <v>358</v>
      </c>
      <c r="D283" s="21">
        <v>83</v>
      </c>
      <c r="E283" s="30">
        <f>VLOOKUP(A283,'[3]Updated weights'!$A$1:$E$65536,5,FALSE)</f>
        <v>600</v>
      </c>
      <c r="F283" s="7">
        <v>11539.214999999998</v>
      </c>
      <c r="G283" s="88">
        <v>0.05</v>
      </c>
      <c r="H283" s="89">
        <f t="shared" si="17"/>
        <v>10962.254249999998</v>
      </c>
    </row>
    <row r="284" spans="1:8" ht="15" customHeight="1">
      <c r="A284" s="24" t="s">
        <v>359</v>
      </c>
      <c r="B284" s="23" t="s">
        <v>2</v>
      </c>
      <c r="C284" s="31" t="s">
        <v>358</v>
      </c>
      <c r="D284" s="21">
        <v>83</v>
      </c>
      <c r="E284" s="30">
        <f>VLOOKUP(A284,'[3]Updated weights'!$A$1:$E$65536,5,FALSE)</f>
        <v>664</v>
      </c>
      <c r="F284" s="7">
        <v>11500.919999999998</v>
      </c>
      <c r="G284" s="88">
        <v>0.05</v>
      </c>
      <c r="H284" s="89">
        <f t="shared" si="17"/>
        <v>10925.873999999998</v>
      </c>
    </row>
    <row r="285" spans="1:8" ht="15" customHeight="1">
      <c r="A285" s="24" t="s">
        <v>357</v>
      </c>
      <c r="B285" s="32" t="s">
        <v>4</v>
      </c>
      <c r="C285" s="31" t="s">
        <v>355</v>
      </c>
      <c r="D285" s="21">
        <v>83</v>
      </c>
      <c r="E285" s="30">
        <f>VLOOKUP(A285,'[3]Updated weights'!$A$1:$E$65536,5,FALSE)</f>
        <v>960</v>
      </c>
      <c r="F285" s="7">
        <v>13067.91</v>
      </c>
      <c r="G285" s="88">
        <v>0.05</v>
      </c>
      <c r="H285" s="89">
        <f t="shared" si="17"/>
        <v>12414.514499999999</v>
      </c>
    </row>
    <row r="286" spans="1:8" ht="15" customHeight="1">
      <c r="A286" s="24" t="s">
        <v>356</v>
      </c>
      <c r="B286" s="23" t="s">
        <v>2</v>
      </c>
      <c r="C286" s="31" t="s">
        <v>355</v>
      </c>
      <c r="D286" s="21">
        <v>83</v>
      </c>
      <c r="E286" s="30">
        <f>VLOOKUP(A286,'[3]Updated weights'!$A$1:$E$65536,5,FALSE)</f>
        <v>648</v>
      </c>
      <c r="F286" s="7">
        <v>13986.99</v>
      </c>
      <c r="G286" s="88">
        <v>0.05</v>
      </c>
      <c r="H286" s="89">
        <f t="shared" si="17"/>
        <v>13287.6405</v>
      </c>
    </row>
    <row r="287" spans="1:8" ht="15" customHeight="1">
      <c r="A287" s="24" t="s">
        <v>354</v>
      </c>
      <c r="B287" s="32" t="s">
        <v>4</v>
      </c>
      <c r="C287" s="22" t="s">
        <v>353</v>
      </c>
      <c r="D287" s="21">
        <v>83</v>
      </c>
      <c r="E287" s="30">
        <f>VLOOKUP(A287,'[3]Updated weights'!$A$1:$E$65536,5,FALSE)</f>
        <v>710</v>
      </c>
      <c r="F287" s="7">
        <v>5153.2649999999994</v>
      </c>
      <c r="G287" s="88">
        <v>0.05</v>
      </c>
      <c r="H287" s="89">
        <f t="shared" si="17"/>
        <v>4895.6017499999989</v>
      </c>
    </row>
    <row r="288" spans="1:8" ht="15" customHeight="1">
      <c r="A288" s="24" t="s">
        <v>352</v>
      </c>
      <c r="B288" s="32" t="s">
        <v>4</v>
      </c>
      <c r="C288" s="22" t="s">
        <v>350</v>
      </c>
      <c r="D288" s="21">
        <v>83</v>
      </c>
      <c r="E288" s="30">
        <f>VLOOKUP(A288,'[3]Updated weights'!$A$1:$E$65536,5,FALSE)</f>
        <v>939</v>
      </c>
      <c r="F288" s="7">
        <v>14171.22</v>
      </c>
      <c r="G288" s="88">
        <v>0.05</v>
      </c>
      <c r="H288" s="89">
        <f t="shared" si="17"/>
        <v>13462.659</v>
      </c>
    </row>
    <row r="289" spans="1:8" ht="15" customHeight="1">
      <c r="A289" s="24" t="s">
        <v>351</v>
      </c>
      <c r="B289" s="23" t="s">
        <v>2</v>
      </c>
      <c r="C289" s="31" t="s">
        <v>350</v>
      </c>
      <c r="D289" s="21">
        <v>83</v>
      </c>
      <c r="E289" s="30">
        <f>VLOOKUP(A289,'[3]Updated weights'!$A$1:$E$65536,5,FALSE)</f>
        <v>902</v>
      </c>
      <c r="F289" s="7">
        <v>14721.839999999998</v>
      </c>
      <c r="G289" s="88">
        <v>0.05</v>
      </c>
      <c r="H289" s="89">
        <f t="shared" si="17"/>
        <v>13985.747999999998</v>
      </c>
    </row>
    <row r="290" spans="1:8" ht="15" customHeight="1">
      <c r="A290" s="24" t="s">
        <v>349</v>
      </c>
      <c r="B290" s="32" t="s">
        <v>4</v>
      </c>
      <c r="C290" s="22" t="s">
        <v>348</v>
      </c>
      <c r="D290" s="21">
        <v>83</v>
      </c>
      <c r="E290" s="30">
        <f>VLOOKUP(A290,'[3]Updated weights'!$A$1:$E$65536,5,FALSE)</f>
        <v>655</v>
      </c>
      <c r="F290" s="7">
        <v>4603.6799999999994</v>
      </c>
      <c r="G290" s="88">
        <v>0.05</v>
      </c>
      <c r="H290" s="89">
        <f t="shared" si="17"/>
        <v>4373.4959999999992</v>
      </c>
    </row>
    <row r="291" spans="1:8" ht="15" customHeight="1">
      <c r="A291" s="24" t="s">
        <v>347</v>
      </c>
      <c r="B291" s="32" t="s">
        <v>4</v>
      </c>
      <c r="C291" s="22" t="s">
        <v>345</v>
      </c>
      <c r="D291" s="21">
        <v>83</v>
      </c>
      <c r="E291" s="30">
        <f>VLOOKUP(A291,'[3]Updated weights'!$A$1:$E$65536,5,FALSE)</f>
        <v>693</v>
      </c>
      <c r="F291" s="7">
        <v>6626.07</v>
      </c>
      <c r="G291" s="88">
        <v>0.05</v>
      </c>
      <c r="H291" s="89">
        <f t="shared" si="17"/>
        <v>6294.7664999999997</v>
      </c>
    </row>
    <row r="292" spans="1:8" ht="15" customHeight="1">
      <c r="A292" s="24" t="s">
        <v>346</v>
      </c>
      <c r="B292" s="23" t="s">
        <v>2</v>
      </c>
      <c r="C292" s="31" t="s">
        <v>345</v>
      </c>
      <c r="D292" s="21">
        <v>83</v>
      </c>
      <c r="E292" s="30">
        <f>VLOOKUP(A292,'[3]Updated weights'!$A$1:$E$65536,5,FALSE)</f>
        <v>614</v>
      </c>
      <c r="F292" s="7">
        <v>7914.6449999999995</v>
      </c>
      <c r="G292" s="88">
        <v>0.05</v>
      </c>
      <c r="H292" s="89">
        <f t="shared" si="17"/>
        <v>7518.9127499999995</v>
      </c>
    </row>
    <row r="293" spans="1:8" ht="15" customHeight="1">
      <c r="A293" s="90" t="s">
        <v>344</v>
      </c>
      <c r="B293" s="91"/>
      <c r="C293" s="92"/>
      <c r="D293" s="85" t="s">
        <v>88</v>
      </c>
      <c r="E293" s="86" t="s">
        <v>87</v>
      </c>
      <c r="F293" s="87" t="s">
        <v>86</v>
      </c>
      <c r="G293" s="87" t="s">
        <v>778</v>
      </c>
      <c r="H293" s="87" t="s">
        <v>779</v>
      </c>
    </row>
    <row r="294" spans="1:8" ht="15" customHeight="1">
      <c r="A294" s="59" t="s">
        <v>343</v>
      </c>
      <c r="B294" s="23"/>
      <c r="C294" s="58" t="s">
        <v>342</v>
      </c>
      <c r="D294" s="57">
        <v>84</v>
      </c>
      <c r="E294" s="51">
        <v>30</v>
      </c>
      <c r="F294" s="7">
        <v>830.06999999999994</v>
      </c>
      <c r="G294" s="88">
        <v>0.05</v>
      </c>
      <c r="H294" s="89">
        <f t="shared" ref="H294:H304" si="18">F294*0.95</f>
        <v>788.56649999999991</v>
      </c>
    </row>
    <row r="295" spans="1:8" ht="15" customHeight="1">
      <c r="A295" s="24" t="s">
        <v>341</v>
      </c>
      <c r="B295" s="23" t="s">
        <v>4</v>
      </c>
      <c r="C295" s="22" t="s">
        <v>339</v>
      </c>
      <c r="D295" s="57">
        <v>84</v>
      </c>
      <c r="E295" s="30">
        <f>VLOOKUP(A295,'[3]Updated weights'!$A$1:$E$65536,5,FALSE)</f>
        <v>129</v>
      </c>
      <c r="F295" s="7">
        <v>1421.0549999999998</v>
      </c>
      <c r="G295" s="88">
        <v>0.05</v>
      </c>
      <c r="H295" s="89">
        <f t="shared" si="18"/>
        <v>1350.0022499999998</v>
      </c>
    </row>
    <row r="296" spans="1:8" ht="15" customHeight="1">
      <c r="A296" s="24" t="s">
        <v>340</v>
      </c>
      <c r="B296" s="32" t="s">
        <v>2</v>
      </c>
      <c r="C296" s="22" t="s">
        <v>339</v>
      </c>
      <c r="D296" s="57">
        <v>84</v>
      </c>
      <c r="E296" s="30">
        <f>VLOOKUP(A296,'[3]Updated weights'!$A$1:$E$65536,5,FALSE)</f>
        <v>114</v>
      </c>
      <c r="F296" s="7">
        <v>1384.83</v>
      </c>
      <c r="G296" s="88">
        <v>0.05</v>
      </c>
      <c r="H296" s="89">
        <f t="shared" si="18"/>
        <v>1315.5884999999998</v>
      </c>
    </row>
    <row r="297" spans="1:8" ht="15" customHeight="1">
      <c r="A297" s="24" t="s">
        <v>338</v>
      </c>
      <c r="B297" s="23" t="s">
        <v>4</v>
      </c>
      <c r="C297" s="22" t="s">
        <v>336</v>
      </c>
      <c r="D297" s="57">
        <v>84</v>
      </c>
      <c r="E297" s="30">
        <f>VLOOKUP(A297,'[3]Updated weights'!$A$1:$E$65536,5,FALSE)</f>
        <v>129</v>
      </c>
      <c r="F297" s="7">
        <v>1421.0549999999998</v>
      </c>
      <c r="G297" s="88">
        <v>0.05</v>
      </c>
      <c r="H297" s="89">
        <f t="shared" si="18"/>
        <v>1350.0022499999998</v>
      </c>
    </row>
    <row r="298" spans="1:8" ht="15" customHeight="1">
      <c r="A298" s="24" t="s">
        <v>337</v>
      </c>
      <c r="B298" s="32" t="s">
        <v>2</v>
      </c>
      <c r="C298" s="22" t="s">
        <v>336</v>
      </c>
      <c r="D298" s="57">
        <v>84</v>
      </c>
      <c r="E298" s="30">
        <f>VLOOKUP(A298,'[3]Updated weights'!$A$1:$E$65536,5,FALSE)</f>
        <v>114</v>
      </c>
      <c r="F298" s="7">
        <v>1384.83</v>
      </c>
      <c r="G298" s="88">
        <v>0.05</v>
      </c>
      <c r="H298" s="89">
        <f t="shared" si="18"/>
        <v>1315.5884999999998</v>
      </c>
    </row>
    <row r="299" spans="1:8" ht="15" customHeight="1">
      <c r="A299" s="24" t="s">
        <v>335</v>
      </c>
      <c r="B299" s="23" t="s">
        <v>4</v>
      </c>
      <c r="C299" s="22" t="s">
        <v>333</v>
      </c>
      <c r="D299" s="57">
        <v>84</v>
      </c>
      <c r="E299" s="30">
        <f>VLOOKUP(A299,'[3]Updated weights'!$A$1:$E$65536,5,FALSE)</f>
        <v>129</v>
      </c>
      <c r="F299" s="7">
        <v>1421.0549999999998</v>
      </c>
      <c r="G299" s="88">
        <v>0.05</v>
      </c>
      <c r="H299" s="89">
        <f t="shared" si="18"/>
        <v>1350.0022499999998</v>
      </c>
    </row>
    <row r="300" spans="1:8" ht="15" customHeight="1">
      <c r="A300" s="24" t="s">
        <v>334</v>
      </c>
      <c r="B300" s="32" t="s">
        <v>2</v>
      </c>
      <c r="C300" s="22" t="s">
        <v>333</v>
      </c>
      <c r="D300" s="57">
        <v>84</v>
      </c>
      <c r="E300" s="30">
        <f>VLOOKUP(A300,'[3]Updated weights'!$A$1:$E$65536,5,FALSE)</f>
        <v>114</v>
      </c>
      <c r="F300" s="7">
        <v>1384.83</v>
      </c>
      <c r="G300" s="88">
        <v>0.05</v>
      </c>
      <c r="H300" s="89">
        <f t="shared" si="18"/>
        <v>1315.5884999999998</v>
      </c>
    </row>
    <row r="301" spans="1:8" ht="15" customHeight="1">
      <c r="A301" s="24" t="s">
        <v>332</v>
      </c>
      <c r="B301" s="32" t="s">
        <v>4</v>
      </c>
      <c r="C301" s="22" t="s">
        <v>330</v>
      </c>
      <c r="D301" s="57">
        <v>84</v>
      </c>
      <c r="E301" s="30">
        <f>VLOOKUP(A301,'[3]Updated weights'!$A$1:$E$65536,5,FALSE)</f>
        <v>100</v>
      </c>
      <c r="F301" s="7">
        <v>1069.155</v>
      </c>
      <c r="G301" s="88">
        <v>0.05</v>
      </c>
      <c r="H301" s="89">
        <f t="shared" si="18"/>
        <v>1015.6972499999999</v>
      </c>
    </row>
    <row r="302" spans="1:8" ht="15" customHeight="1">
      <c r="A302" s="24" t="s">
        <v>331</v>
      </c>
      <c r="B302" s="23" t="s">
        <v>2</v>
      </c>
      <c r="C302" s="31" t="s">
        <v>330</v>
      </c>
      <c r="D302" s="57">
        <v>84</v>
      </c>
      <c r="E302" s="30">
        <f>VLOOKUP(A302,'[3]Updated weights'!$A$1:$E$65536,5,FALSE)</f>
        <v>89</v>
      </c>
      <c r="F302" s="7">
        <v>1033.9649999999999</v>
      </c>
      <c r="G302" s="88">
        <v>0.05</v>
      </c>
      <c r="H302" s="89">
        <f t="shared" si="18"/>
        <v>982.26674999999989</v>
      </c>
    </row>
    <row r="303" spans="1:8" ht="15" customHeight="1">
      <c r="A303" s="24" t="s">
        <v>329</v>
      </c>
      <c r="B303" s="52" t="s">
        <v>2</v>
      </c>
      <c r="C303" s="31" t="s">
        <v>328</v>
      </c>
      <c r="D303" s="57">
        <v>84</v>
      </c>
      <c r="E303" s="51">
        <v>139</v>
      </c>
      <c r="F303" s="7">
        <v>1823.6699999999998</v>
      </c>
      <c r="G303" s="88">
        <v>0.05</v>
      </c>
      <c r="H303" s="89">
        <f t="shared" si="18"/>
        <v>1732.4864999999998</v>
      </c>
    </row>
    <row r="304" spans="1:8" ht="15" customHeight="1">
      <c r="A304" s="24" t="s">
        <v>327</v>
      </c>
      <c r="B304" s="52" t="s">
        <v>2</v>
      </c>
      <c r="C304" s="31" t="s">
        <v>326</v>
      </c>
      <c r="D304" s="57">
        <v>84</v>
      </c>
      <c r="E304" s="51">
        <v>55</v>
      </c>
      <c r="F304" s="7">
        <v>909.76499999999999</v>
      </c>
      <c r="G304" s="88">
        <v>0.05</v>
      </c>
      <c r="H304" s="89">
        <f t="shared" si="18"/>
        <v>864.27674999999999</v>
      </c>
    </row>
    <row r="305" spans="1:8" ht="15" customHeight="1">
      <c r="A305" s="40" t="s">
        <v>319</v>
      </c>
      <c r="B305" s="39"/>
      <c r="C305" s="38"/>
      <c r="D305" s="37" t="s">
        <v>88</v>
      </c>
      <c r="E305" s="36" t="s">
        <v>87</v>
      </c>
      <c r="F305" s="35" t="s">
        <v>86</v>
      </c>
      <c r="G305" s="87" t="s">
        <v>778</v>
      </c>
      <c r="H305" s="87" t="s">
        <v>779</v>
      </c>
    </row>
    <row r="306" spans="1:8" ht="15" customHeight="1">
      <c r="A306" s="24" t="s">
        <v>325</v>
      </c>
      <c r="B306" s="23"/>
      <c r="C306" s="31" t="s">
        <v>324</v>
      </c>
      <c r="D306" s="21">
        <v>85</v>
      </c>
      <c r="E306" s="30">
        <f>VLOOKUP(A306,'[3]Updated weights'!$A$1:$E$65536,5,FALSE)</f>
        <v>106</v>
      </c>
      <c r="F306" s="7">
        <v>3130.8749999999995</v>
      </c>
      <c r="G306" s="88">
        <v>0.05</v>
      </c>
      <c r="H306" s="89">
        <f>F306*0.95</f>
        <v>2974.3312499999993</v>
      </c>
    </row>
    <row r="307" spans="1:8" ht="15" customHeight="1">
      <c r="A307" s="24" t="s">
        <v>323</v>
      </c>
      <c r="B307" s="23"/>
      <c r="C307" s="31" t="s">
        <v>322</v>
      </c>
      <c r="D307" s="21">
        <v>85</v>
      </c>
      <c r="E307" s="30">
        <f>VLOOKUP(A307,'[3]Updated weights'!$A$1:$E$65536,5,FALSE)</f>
        <v>104</v>
      </c>
      <c r="F307" s="7">
        <v>2946.645</v>
      </c>
      <c r="G307" s="88">
        <v>0.05</v>
      </c>
      <c r="H307" s="89">
        <f>F307*0.95</f>
        <v>2799.3127500000001</v>
      </c>
    </row>
    <row r="308" spans="1:8" ht="15" customHeight="1">
      <c r="A308" s="24" t="s">
        <v>321</v>
      </c>
      <c r="B308" s="23"/>
      <c r="C308" s="31" t="s">
        <v>320</v>
      </c>
      <c r="D308" s="21">
        <v>85</v>
      </c>
      <c r="E308" s="30">
        <f>VLOOKUP(A308,'[3]Updated weights'!$A$1:$E$65536,5,FALSE)</f>
        <v>83</v>
      </c>
      <c r="F308" s="7">
        <v>1676.6999999999998</v>
      </c>
      <c r="G308" s="88">
        <v>0.05</v>
      </c>
      <c r="H308" s="89">
        <f>F308*0.95</f>
        <v>1592.8649999999998</v>
      </c>
    </row>
    <row r="309" spans="1:8" ht="15" customHeight="1">
      <c r="A309" s="90" t="s">
        <v>319</v>
      </c>
      <c r="B309" s="91"/>
      <c r="C309" s="92"/>
      <c r="D309" s="85" t="s">
        <v>88</v>
      </c>
      <c r="E309" s="86" t="s">
        <v>87</v>
      </c>
      <c r="F309" s="87" t="s">
        <v>86</v>
      </c>
      <c r="G309" s="87" t="s">
        <v>778</v>
      </c>
      <c r="H309" s="87" t="s">
        <v>779</v>
      </c>
    </row>
    <row r="310" spans="1:8" ht="15" customHeight="1">
      <c r="A310" s="24" t="s">
        <v>318</v>
      </c>
      <c r="B310" s="23"/>
      <c r="C310" s="31" t="s">
        <v>317</v>
      </c>
      <c r="D310" s="21">
        <v>85</v>
      </c>
      <c r="E310" s="30">
        <f>VLOOKUP(A310,'[3]Updated weights'!$A$1:$E$65536,5,FALSE)</f>
        <v>93</v>
      </c>
      <c r="F310" s="7">
        <v>1621.8449999999998</v>
      </c>
      <c r="G310" s="88">
        <v>0.05</v>
      </c>
      <c r="H310" s="89">
        <f t="shared" ref="H310:H315" si="19">F310*0.95</f>
        <v>1540.7527499999997</v>
      </c>
    </row>
    <row r="311" spans="1:8" ht="15" customHeight="1">
      <c r="A311" s="24" t="s">
        <v>316</v>
      </c>
      <c r="B311" s="23"/>
      <c r="C311" s="31" t="s">
        <v>315</v>
      </c>
      <c r="D311" s="21">
        <v>85</v>
      </c>
      <c r="E311" s="30">
        <f>VLOOKUP(A311,'[3]Updated weights'!$A$1:$E$65536,5,FALSE)</f>
        <v>70</v>
      </c>
      <c r="F311" s="7">
        <v>1346.5349999999999</v>
      </c>
      <c r="G311" s="88">
        <v>0.05</v>
      </c>
      <c r="H311" s="89">
        <f t="shared" si="19"/>
        <v>1279.2082499999999</v>
      </c>
    </row>
    <row r="312" spans="1:8" ht="15" customHeight="1">
      <c r="A312" s="24" t="s">
        <v>314</v>
      </c>
      <c r="B312" s="23"/>
      <c r="C312" s="31" t="s">
        <v>313</v>
      </c>
      <c r="D312" s="21">
        <v>85</v>
      </c>
      <c r="E312" s="30">
        <f>VLOOKUP(A312,'[3]Updated weights'!$A$1:$E$65536,5,FALSE)</f>
        <v>49</v>
      </c>
      <c r="F312" s="7">
        <v>1566.9899999999998</v>
      </c>
      <c r="G312" s="88">
        <v>0.05</v>
      </c>
      <c r="H312" s="89">
        <f t="shared" si="19"/>
        <v>1488.6404999999997</v>
      </c>
    </row>
    <row r="313" spans="1:8" ht="15" customHeight="1">
      <c r="A313" s="24" t="s">
        <v>312</v>
      </c>
      <c r="B313" s="32" t="s">
        <v>4</v>
      </c>
      <c r="C313" s="22" t="s">
        <v>310</v>
      </c>
      <c r="D313" s="21">
        <v>85</v>
      </c>
      <c r="E313" s="30">
        <v>453</v>
      </c>
      <c r="F313" s="7">
        <v>3351.33</v>
      </c>
      <c r="G313" s="88">
        <v>0.05</v>
      </c>
      <c r="H313" s="89">
        <f t="shared" si="19"/>
        <v>3183.7634999999996</v>
      </c>
    </row>
    <row r="314" spans="1:8" ht="15" customHeight="1">
      <c r="A314" s="24" t="s">
        <v>311</v>
      </c>
      <c r="B314" s="23" t="s">
        <v>2</v>
      </c>
      <c r="C314" s="31" t="s">
        <v>310</v>
      </c>
      <c r="D314" s="21">
        <v>85</v>
      </c>
      <c r="E314" s="30">
        <f>VLOOKUP(A314,'[3]Updated weights'!$A$1:$E$65536,5,FALSE)</f>
        <v>286</v>
      </c>
      <c r="F314" s="7">
        <v>4088.2499999999995</v>
      </c>
      <c r="G314" s="88">
        <v>0.05</v>
      </c>
      <c r="H314" s="89">
        <f t="shared" si="19"/>
        <v>3883.8374999999992</v>
      </c>
    </row>
    <row r="315" spans="1:8" ht="15" customHeight="1">
      <c r="A315" s="24" t="s">
        <v>309</v>
      </c>
      <c r="B315" s="23"/>
      <c r="C315" s="31" t="s">
        <v>308</v>
      </c>
      <c r="D315" s="21">
        <v>85</v>
      </c>
      <c r="E315" s="30">
        <f>VLOOKUP(A315,'[3]Updated weights'!$A$1:$E$65536,5,FALSE)</f>
        <v>400</v>
      </c>
      <c r="F315" s="7">
        <v>2079.3150000000001</v>
      </c>
      <c r="G315" s="88">
        <v>0.05</v>
      </c>
      <c r="H315" s="89">
        <f t="shared" si="19"/>
        <v>1975.34925</v>
      </c>
    </row>
    <row r="316" spans="1:8" ht="15" customHeight="1">
      <c r="A316" s="90" t="s">
        <v>307</v>
      </c>
      <c r="B316" s="91"/>
      <c r="C316" s="92"/>
      <c r="D316" s="85" t="s">
        <v>88</v>
      </c>
      <c r="E316" s="86" t="s">
        <v>87</v>
      </c>
      <c r="F316" s="87" t="s">
        <v>86</v>
      </c>
      <c r="G316" s="87" t="s">
        <v>778</v>
      </c>
      <c r="H316" s="87" t="s">
        <v>779</v>
      </c>
    </row>
    <row r="317" spans="1:8" ht="15" customHeight="1">
      <c r="A317" s="24" t="s">
        <v>306</v>
      </c>
      <c r="B317" s="23" t="s">
        <v>4</v>
      </c>
      <c r="C317" s="31" t="s">
        <v>304</v>
      </c>
      <c r="D317" s="21">
        <v>86</v>
      </c>
      <c r="E317" s="30">
        <f>VLOOKUP(A317,'[3]Updated weights'!$A$1:$E$65536,5,FALSE)</f>
        <v>103</v>
      </c>
      <c r="F317" s="7">
        <v>1473.84</v>
      </c>
      <c r="G317" s="88">
        <v>0.05</v>
      </c>
      <c r="H317" s="89">
        <f t="shared" ref="H317:H328" si="20">F317*0.95</f>
        <v>1400.1479999999999</v>
      </c>
    </row>
    <row r="318" spans="1:8" ht="15" customHeight="1">
      <c r="A318" s="24" t="s">
        <v>305</v>
      </c>
      <c r="B318" s="32" t="s">
        <v>2</v>
      </c>
      <c r="C318" s="22" t="s">
        <v>304</v>
      </c>
      <c r="D318" s="21">
        <v>86</v>
      </c>
      <c r="E318" s="30">
        <f>VLOOKUP(A318,'[3]Updated weights'!$A$1:$E$65536,5,FALSE)</f>
        <v>92</v>
      </c>
      <c r="F318" s="7">
        <v>1439.6849999999999</v>
      </c>
      <c r="G318" s="88">
        <v>0.05</v>
      </c>
      <c r="H318" s="89">
        <f t="shared" si="20"/>
        <v>1367.70075</v>
      </c>
    </row>
    <row r="319" spans="1:8" ht="15" customHeight="1">
      <c r="A319" s="24" t="s">
        <v>303</v>
      </c>
      <c r="B319" s="23"/>
      <c r="C319" s="31" t="s">
        <v>302</v>
      </c>
      <c r="D319" s="21">
        <v>86</v>
      </c>
      <c r="E319" s="30">
        <f>VLOOKUP(A319,'[3]Updated weights'!$A$1:$E$65536,5,FALSE)</f>
        <v>468</v>
      </c>
      <c r="F319" s="7">
        <v>11032.064999999999</v>
      </c>
      <c r="G319" s="88">
        <v>0.05</v>
      </c>
      <c r="H319" s="89">
        <f t="shared" si="20"/>
        <v>10480.461749999999</v>
      </c>
    </row>
    <row r="320" spans="1:8" ht="15" customHeight="1">
      <c r="A320" s="24" t="s">
        <v>301</v>
      </c>
      <c r="B320" s="23"/>
      <c r="C320" s="31" t="s">
        <v>300</v>
      </c>
      <c r="D320" s="21">
        <v>87</v>
      </c>
      <c r="E320" s="30">
        <f>VLOOKUP(A320,'[3]Updated weights'!$A$1:$E$65536,5,FALSE)</f>
        <v>253</v>
      </c>
      <c r="F320" s="7">
        <v>3148.47</v>
      </c>
      <c r="G320" s="88">
        <v>0.05</v>
      </c>
      <c r="H320" s="89">
        <f t="shared" si="20"/>
        <v>2991.0464999999995</v>
      </c>
    </row>
    <row r="321" spans="1:8" s="50" customFormat="1" ht="15" customHeight="1">
      <c r="A321" s="24" t="s">
        <v>299</v>
      </c>
      <c r="B321" s="23"/>
      <c r="C321" s="31" t="s">
        <v>298</v>
      </c>
      <c r="D321" s="21" t="s">
        <v>0</v>
      </c>
      <c r="E321" s="30">
        <f>VLOOKUP(A321,'[3]Updated weights'!$A$1:$E$65536,5,FALSE)</f>
        <v>243</v>
      </c>
      <c r="F321" s="7">
        <v>3148.47</v>
      </c>
      <c r="G321" s="88">
        <v>0.05</v>
      </c>
      <c r="H321" s="89">
        <f t="shared" si="20"/>
        <v>2991.0464999999995</v>
      </c>
    </row>
    <row r="322" spans="1:8" ht="15" customHeight="1">
      <c r="A322" s="24" t="s">
        <v>297</v>
      </c>
      <c r="B322" s="52"/>
      <c r="C322" s="31" t="s">
        <v>296</v>
      </c>
      <c r="D322" s="21">
        <v>86</v>
      </c>
      <c r="E322" s="51">
        <v>254</v>
      </c>
      <c r="F322" s="7">
        <v>6309.36</v>
      </c>
      <c r="G322" s="88">
        <v>0.05</v>
      </c>
      <c r="H322" s="89">
        <f t="shared" si="20"/>
        <v>5993.8919999999998</v>
      </c>
    </row>
    <row r="323" spans="1:8" ht="15" customHeight="1">
      <c r="A323" s="24" t="s">
        <v>295</v>
      </c>
      <c r="B323" s="52" t="s">
        <v>294</v>
      </c>
      <c r="C323" s="31" t="s">
        <v>293</v>
      </c>
      <c r="D323" s="21">
        <v>86</v>
      </c>
      <c r="E323" s="51">
        <v>600</v>
      </c>
      <c r="F323" s="7">
        <v>11594.07</v>
      </c>
      <c r="G323" s="88">
        <v>0.05</v>
      </c>
      <c r="H323" s="89">
        <f t="shared" si="20"/>
        <v>11014.3665</v>
      </c>
    </row>
    <row r="324" spans="1:8" ht="15" customHeight="1">
      <c r="A324" s="24" t="s">
        <v>292</v>
      </c>
      <c r="B324" s="52"/>
      <c r="C324" s="31" t="s">
        <v>291</v>
      </c>
      <c r="D324" s="21">
        <v>86</v>
      </c>
      <c r="E324" s="51">
        <v>350</v>
      </c>
      <c r="F324" s="7">
        <v>6441.8399999999992</v>
      </c>
      <c r="G324" s="88">
        <v>0.05</v>
      </c>
      <c r="H324" s="89">
        <f t="shared" si="20"/>
        <v>6119.7479999999987</v>
      </c>
    </row>
    <row r="325" spans="1:8" ht="15" customHeight="1">
      <c r="A325" s="24" t="s">
        <v>290</v>
      </c>
      <c r="B325" s="52"/>
      <c r="C325" s="31" t="s">
        <v>289</v>
      </c>
      <c r="D325" s="21">
        <v>86</v>
      </c>
      <c r="E325" s="51">
        <v>254</v>
      </c>
      <c r="F325" s="7">
        <v>3059.4599999999996</v>
      </c>
      <c r="G325" s="88">
        <v>0.05</v>
      </c>
      <c r="H325" s="89">
        <f t="shared" si="20"/>
        <v>2906.4869999999996</v>
      </c>
    </row>
    <row r="326" spans="1:8" s="53" customFormat="1" ht="15" customHeight="1">
      <c r="A326" s="24">
        <v>66506</v>
      </c>
      <c r="B326" s="54"/>
      <c r="C326" s="31" t="s">
        <v>288</v>
      </c>
      <c r="D326" s="21">
        <v>87</v>
      </c>
      <c r="E326" s="30">
        <v>322</v>
      </c>
      <c r="F326" s="7">
        <v>6390.0899999999992</v>
      </c>
      <c r="G326" s="88">
        <v>0.05</v>
      </c>
      <c r="H326" s="89">
        <f t="shared" si="20"/>
        <v>6070.5854999999992</v>
      </c>
    </row>
    <row r="327" spans="1:8" s="53" customFormat="1" ht="15" customHeight="1">
      <c r="A327" s="56" t="s">
        <v>287</v>
      </c>
      <c r="B327" s="23" t="s">
        <v>4</v>
      </c>
      <c r="C327" s="31" t="s">
        <v>285</v>
      </c>
      <c r="D327" s="21">
        <v>87</v>
      </c>
      <c r="E327" s="55">
        <v>12</v>
      </c>
      <c r="F327" s="7">
        <v>161.45999999999998</v>
      </c>
      <c r="G327" s="88">
        <v>0.05</v>
      </c>
      <c r="H327" s="89">
        <f t="shared" si="20"/>
        <v>153.38699999999997</v>
      </c>
    </row>
    <row r="328" spans="1:8" s="53" customFormat="1" ht="15" customHeight="1">
      <c r="A328" s="56" t="s">
        <v>286</v>
      </c>
      <c r="B328" s="23" t="s">
        <v>2</v>
      </c>
      <c r="C328" s="31" t="s">
        <v>285</v>
      </c>
      <c r="D328" s="21">
        <v>87</v>
      </c>
      <c r="E328" s="55">
        <v>12</v>
      </c>
      <c r="F328" s="7">
        <v>149.04</v>
      </c>
      <c r="G328" s="88">
        <v>0.05</v>
      </c>
      <c r="H328" s="89">
        <f t="shared" si="20"/>
        <v>141.58799999999999</v>
      </c>
    </row>
    <row r="329" spans="1:8" ht="15" customHeight="1">
      <c r="A329" s="90" t="s">
        <v>284</v>
      </c>
      <c r="B329" s="91"/>
      <c r="C329" s="92"/>
      <c r="D329" s="85" t="s">
        <v>88</v>
      </c>
      <c r="E329" s="86" t="s">
        <v>87</v>
      </c>
      <c r="F329" s="87" t="s">
        <v>86</v>
      </c>
      <c r="G329" s="87" t="s">
        <v>778</v>
      </c>
      <c r="H329" s="87" t="s">
        <v>779</v>
      </c>
    </row>
    <row r="330" spans="1:8" ht="15" customHeight="1">
      <c r="A330" s="24" t="s">
        <v>283</v>
      </c>
      <c r="B330" s="32" t="s">
        <v>4</v>
      </c>
      <c r="C330" s="31" t="s">
        <v>281</v>
      </c>
      <c r="D330" s="21">
        <v>88</v>
      </c>
      <c r="E330" s="30">
        <f>VLOOKUP(A330,'[3]Updated weights'!$A$1:$E$65536,5,FALSE)</f>
        <v>147</v>
      </c>
      <c r="F330" s="7">
        <v>2560.5899999999997</v>
      </c>
      <c r="G330" s="88">
        <v>0.05</v>
      </c>
      <c r="H330" s="89">
        <f t="shared" ref="H330:H337" si="21">F330*0.95</f>
        <v>2432.5604999999996</v>
      </c>
    </row>
    <row r="331" spans="1:8" ht="15" customHeight="1">
      <c r="A331" s="24" t="s">
        <v>282</v>
      </c>
      <c r="B331" s="23" t="s">
        <v>2</v>
      </c>
      <c r="C331" s="31" t="s">
        <v>281</v>
      </c>
      <c r="D331" s="21">
        <v>88</v>
      </c>
      <c r="E331" s="30">
        <f>VLOOKUP(A331,'[3]Updated weights'!$A$1:$E$65536,5,FALSE)</f>
        <v>95</v>
      </c>
      <c r="F331" s="7">
        <v>2451.915</v>
      </c>
      <c r="G331" s="88">
        <v>0.05</v>
      </c>
      <c r="H331" s="89">
        <f t="shared" si="21"/>
        <v>2329.31925</v>
      </c>
    </row>
    <row r="332" spans="1:8" s="53" customFormat="1" ht="15" customHeight="1">
      <c r="A332" s="24">
        <v>66519</v>
      </c>
      <c r="B332" s="54"/>
      <c r="C332" s="31" t="s">
        <v>280</v>
      </c>
      <c r="D332" s="21">
        <v>88</v>
      </c>
      <c r="E332" s="30">
        <v>568</v>
      </c>
      <c r="F332" s="7">
        <v>12336.164999999999</v>
      </c>
      <c r="G332" s="88">
        <v>0.05</v>
      </c>
      <c r="H332" s="89">
        <f t="shared" si="21"/>
        <v>11719.356749999999</v>
      </c>
    </row>
    <row r="333" spans="1:8" s="53" customFormat="1" ht="15" customHeight="1">
      <c r="A333" s="24">
        <v>66507</v>
      </c>
      <c r="B333" s="54"/>
      <c r="C333" s="31" t="s">
        <v>279</v>
      </c>
      <c r="D333" s="21">
        <v>88</v>
      </c>
      <c r="E333" s="30">
        <v>392</v>
      </c>
      <c r="F333" s="7">
        <v>8971.3799999999992</v>
      </c>
      <c r="G333" s="88">
        <v>0.05</v>
      </c>
      <c r="H333" s="89">
        <f t="shared" si="21"/>
        <v>8522.8109999999997</v>
      </c>
    </row>
    <row r="334" spans="1:8" ht="15" customHeight="1">
      <c r="A334" s="24" t="s">
        <v>278</v>
      </c>
      <c r="B334" s="23" t="s">
        <v>4</v>
      </c>
      <c r="C334" s="31" t="s">
        <v>276</v>
      </c>
      <c r="D334" s="21">
        <v>88</v>
      </c>
      <c r="E334" s="30">
        <f>VLOOKUP(A334,'[3]Updated weights'!$A$1:$E$65536,5,FALSE)</f>
        <v>95</v>
      </c>
      <c r="F334" s="7">
        <v>1494.54</v>
      </c>
      <c r="G334" s="88">
        <v>0.05</v>
      </c>
      <c r="H334" s="89">
        <f t="shared" si="21"/>
        <v>1419.8129999999999</v>
      </c>
    </row>
    <row r="335" spans="1:8" ht="15" customHeight="1">
      <c r="A335" s="24" t="s">
        <v>277</v>
      </c>
      <c r="B335" s="32" t="s">
        <v>2</v>
      </c>
      <c r="C335" s="22" t="s">
        <v>276</v>
      </c>
      <c r="D335" s="21">
        <v>88</v>
      </c>
      <c r="E335" s="30">
        <f>VLOOKUP(A335,'[3]Updated weights'!$A$1:$E$65536,5,FALSE)</f>
        <v>84</v>
      </c>
      <c r="F335" s="7">
        <v>1456.2449999999999</v>
      </c>
      <c r="G335" s="88">
        <v>0.05</v>
      </c>
      <c r="H335" s="89">
        <f t="shared" si="21"/>
        <v>1383.4327499999999</v>
      </c>
    </row>
    <row r="336" spans="1:8" ht="15" customHeight="1">
      <c r="A336" s="24" t="s">
        <v>275</v>
      </c>
      <c r="B336" s="23" t="s">
        <v>4</v>
      </c>
      <c r="C336" s="31" t="s">
        <v>273</v>
      </c>
      <c r="D336" s="21">
        <v>88</v>
      </c>
      <c r="E336" s="30">
        <f>VLOOKUP(A336,'[3]Updated weights'!$A$1:$E$65536,5,FALSE)</f>
        <v>97</v>
      </c>
      <c r="F336" s="7">
        <v>1181.9699999999998</v>
      </c>
      <c r="G336" s="88">
        <v>0.05</v>
      </c>
      <c r="H336" s="89">
        <f t="shared" si="21"/>
        <v>1122.8714999999997</v>
      </c>
    </row>
    <row r="337" spans="1:8" ht="15" customHeight="1">
      <c r="A337" s="24" t="s">
        <v>274</v>
      </c>
      <c r="B337" s="32" t="s">
        <v>2</v>
      </c>
      <c r="C337" s="22" t="s">
        <v>273</v>
      </c>
      <c r="D337" s="21">
        <v>88</v>
      </c>
      <c r="E337" s="30">
        <f>VLOOKUP(A337,'[3]Updated weights'!$A$1:$E$65536,5,FALSE)</f>
        <v>86</v>
      </c>
      <c r="F337" s="7">
        <v>1143.675</v>
      </c>
      <c r="G337" s="88">
        <v>0.05</v>
      </c>
      <c r="H337" s="89">
        <f t="shared" si="21"/>
        <v>1086.4912499999998</v>
      </c>
    </row>
    <row r="338" spans="1:8" ht="15" customHeight="1">
      <c r="A338" s="90" t="s">
        <v>272</v>
      </c>
      <c r="B338" s="91"/>
      <c r="C338" s="92"/>
      <c r="D338" s="85" t="s">
        <v>88</v>
      </c>
      <c r="E338" s="86" t="s">
        <v>87</v>
      </c>
      <c r="F338" s="87" t="s">
        <v>86</v>
      </c>
      <c r="G338" s="87" t="s">
        <v>778</v>
      </c>
      <c r="H338" s="87" t="s">
        <v>779</v>
      </c>
    </row>
    <row r="339" spans="1:8" ht="15" customHeight="1">
      <c r="A339" s="24" t="s">
        <v>271</v>
      </c>
      <c r="B339" s="32" t="s">
        <v>4</v>
      </c>
      <c r="C339" s="31" t="s">
        <v>269</v>
      </c>
      <c r="D339" s="21">
        <v>89</v>
      </c>
      <c r="E339" s="30">
        <f>VLOOKUP(A339,'[3]Updated weights'!$A$1:$E$65536,5,FALSE)</f>
        <v>134</v>
      </c>
      <c r="F339" s="7">
        <v>2432.25</v>
      </c>
      <c r="G339" s="88">
        <v>0.05</v>
      </c>
      <c r="H339" s="89">
        <f t="shared" ref="H339:H348" si="22">F339*0.95</f>
        <v>2310.6374999999998</v>
      </c>
    </row>
    <row r="340" spans="1:8" ht="15" customHeight="1">
      <c r="A340" s="24" t="s">
        <v>270</v>
      </c>
      <c r="B340" s="23" t="s">
        <v>2</v>
      </c>
      <c r="C340" s="31" t="s">
        <v>269</v>
      </c>
      <c r="D340" s="21">
        <v>89</v>
      </c>
      <c r="E340" s="30">
        <f>VLOOKUP(A340,'[3]Updated weights'!$A$1:$E$65536,5,FALSE)</f>
        <v>201</v>
      </c>
      <c r="F340" s="7">
        <v>2689.9649999999997</v>
      </c>
      <c r="G340" s="88">
        <v>0.05</v>
      </c>
      <c r="H340" s="89">
        <f t="shared" si="22"/>
        <v>2555.4667499999996</v>
      </c>
    </row>
    <row r="341" spans="1:8" s="50" customFormat="1" ht="15" customHeight="1">
      <c r="A341" s="24" t="s">
        <v>268</v>
      </c>
      <c r="B341" s="32" t="s">
        <v>4</v>
      </c>
      <c r="C341" s="31" t="s">
        <v>266</v>
      </c>
      <c r="D341" s="21" t="s">
        <v>0</v>
      </c>
      <c r="E341" s="30">
        <f>VLOOKUP(A341,'[3]Updated weights'!$A$1:$E$65536,5,FALSE)</f>
        <v>138</v>
      </c>
      <c r="F341" s="7">
        <v>3003.5699999999997</v>
      </c>
      <c r="G341" s="88">
        <v>0.05</v>
      </c>
      <c r="H341" s="89">
        <f t="shared" si="22"/>
        <v>2853.3914999999997</v>
      </c>
    </row>
    <row r="342" spans="1:8" s="50" customFormat="1" ht="15" customHeight="1">
      <c r="A342" s="24" t="s">
        <v>267</v>
      </c>
      <c r="B342" s="23" t="s">
        <v>2</v>
      </c>
      <c r="C342" s="31" t="s">
        <v>266</v>
      </c>
      <c r="D342" s="21" t="s">
        <v>0</v>
      </c>
      <c r="E342" s="30">
        <f>VLOOKUP(A342,'[3]Updated weights'!$A$1:$E$65536,5,FALSE)</f>
        <v>106</v>
      </c>
      <c r="F342" s="7">
        <v>2946.645</v>
      </c>
      <c r="G342" s="88">
        <v>0.05</v>
      </c>
      <c r="H342" s="89">
        <f t="shared" si="22"/>
        <v>2799.3127500000001</v>
      </c>
    </row>
    <row r="343" spans="1:8" ht="15" customHeight="1">
      <c r="A343" s="24" t="s">
        <v>265</v>
      </c>
      <c r="B343" s="32" t="s">
        <v>4</v>
      </c>
      <c r="C343" s="31" t="s">
        <v>263</v>
      </c>
      <c r="D343" s="21">
        <v>89</v>
      </c>
      <c r="E343" s="30">
        <f>VLOOKUP(A343,'[3]Updated weights'!$A$1:$E$65536,5,FALSE)</f>
        <v>105</v>
      </c>
      <c r="F343" s="7">
        <v>1255.4549999999999</v>
      </c>
      <c r="G343" s="88">
        <v>0.05</v>
      </c>
      <c r="H343" s="89">
        <f t="shared" si="22"/>
        <v>1192.6822499999998</v>
      </c>
    </row>
    <row r="344" spans="1:8" ht="15" customHeight="1">
      <c r="A344" s="24" t="s">
        <v>264</v>
      </c>
      <c r="B344" s="23" t="s">
        <v>2</v>
      </c>
      <c r="C344" s="31" t="s">
        <v>263</v>
      </c>
      <c r="D344" s="21">
        <v>89</v>
      </c>
      <c r="E344" s="30">
        <f>VLOOKUP(A344,'[3]Updated weights'!$A$1:$E$65536,5,FALSE)</f>
        <v>95</v>
      </c>
      <c r="F344" s="7">
        <v>1218.1949999999999</v>
      </c>
      <c r="G344" s="88">
        <v>0.05</v>
      </c>
      <c r="H344" s="89">
        <f t="shared" si="22"/>
        <v>1157.2852499999999</v>
      </c>
    </row>
    <row r="345" spans="1:8" ht="15" customHeight="1">
      <c r="A345" s="24" t="s">
        <v>262</v>
      </c>
      <c r="B345" s="23" t="s">
        <v>4</v>
      </c>
      <c r="C345" s="31" t="s">
        <v>260</v>
      </c>
      <c r="D345" s="21">
        <v>89</v>
      </c>
      <c r="E345" s="30">
        <f>VLOOKUP(A345,'[3]Updated weights'!$A$1:$E$65536,5,FALSE)</f>
        <v>98</v>
      </c>
      <c r="F345" s="7">
        <v>1290.645</v>
      </c>
      <c r="G345" s="88">
        <v>0.05</v>
      </c>
      <c r="H345" s="89">
        <f t="shared" si="22"/>
        <v>1226.11275</v>
      </c>
    </row>
    <row r="346" spans="1:8" ht="15" customHeight="1">
      <c r="A346" s="24" t="s">
        <v>261</v>
      </c>
      <c r="B346" s="32" t="s">
        <v>2</v>
      </c>
      <c r="C346" s="22" t="s">
        <v>260</v>
      </c>
      <c r="D346" s="21">
        <v>89</v>
      </c>
      <c r="E346" s="30">
        <f>VLOOKUP(A346,'[3]Updated weights'!$A$1:$E$65536,5,FALSE)</f>
        <v>86</v>
      </c>
      <c r="F346" s="7">
        <v>1255.4549999999999</v>
      </c>
      <c r="G346" s="88">
        <v>0.05</v>
      </c>
      <c r="H346" s="89">
        <f t="shared" si="22"/>
        <v>1192.6822499999998</v>
      </c>
    </row>
    <row r="347" spans="1:8" ht="15" customHeight="1">
      <c r="A347" s="24" t="s">
        <v>259</v>
      </c>
      <c r="B347" s="52" t="s">
        <v>2</v>
      </c>
      <c r="C347" s="31" t="s">
        <v>258</v>
      </c>
      <c r="D347" s="21">
        <v>89</v>
      </c>
      <c r="E347" s="51">
        <v>150</v>
      </c>
      <c r="F347" s="7">
        <v>1586.655</v>
      </c>
      <c r="G347" s="88">
        <v>0.05</v>
      </c>
      <c r="H347" s="89">
        <f t="shared" si="22"/>
        <v>1507.3222499999999</v>
      </c>
    </row>
    <row r="348" spans="1:8" s="50" customFormat="1" ht="15" customHeight="1">
      <c r="A348" s="24" t="s">
        <v>257</v>
      </c>
      <c r="B348" s="52" t="s">
        <v>2</v>
      </c>
      <c r="C348" s="31" t="s">
        <v>256</v>
      </c>
      <c r="D348" s="21">
        <v>89</v>
      </c>
      <c r="E348" s="51">
        <v>250</v>
      </c>
      <c r="F348" s="7">
        <v>1991.34</v>
      </c>
      <c r="G348" s="88">
        <v>0.05</v>
      </c>
      <c r="H348" s="89">
        <f t="shared" si="22"/>
        <v>1891.7729999999999</v>
      </c>
    </row>
    <row r="349" spans="1:8" ht="15" customHeight="1">
      <c r="A349" s="90" t="s">
        <v>255</v>
      </c>
      <c r="B349" s="91"/>
      <c r="C349" s="92"/>
      <c r="D349" s="85" t="s">
        <v>88</v>
      </c>
      <c r="E349" s="86" t="s">
        <v>87</v>
      </c>
      <c r="F349" s="87" t="s">
        <v>86</v>
      </c>
      <c r="G349" s="87" t="s">
        <v>778</v>
      </c>
      <c r="H349" s="87" t="s">
        <v>779</v>
      </c>
    </row>
    <row r="350" spans="1:8" ht="15" customHeight="1">
      <c r="A350" s="24" t="s">
        <v>254</v>
      </c>
      <c r="B350" s="52"/>
      <c r="C350" s="31" t="s">
        <v>253</v>
      </c>
      <c r="D350" s="21">
        <v>89</v>
      </c>
      <c r="E350" s="51">
        <v>60</v>
      </c>
      <c r="F350" s="7">
        <v>2708.5949999999998</v>
      </c>
      <c r="G350" s="88">
        <v>0.05</v>
      </c>
      <c r="H350" s="89">
        <f>F350*0.95</f>
        <v>2573.1652499999996</v>
      </c>
    </row>
    <row r="351" spans="1:8" ht="15" customHeight="1">
      <c r="A351" s="24" t="s">
        <v>252</v>
      </c>
      <c r="B351" s="52"/>
      <c r="C351" s="31" t="s">
        <v>251</v>
      </c>
      <c r="D351" s="21">
        <v>89</v>
      </c>
      <c r="E351" s="51">
        <v>60</v>
      </c>
      <c r="F351" s="7">
        <v>3351.33</v>
      </c>
      <c r="G351" s="88">
        <v>0.05</v>
      </c>
      <c r="H351" s="89">
        <f>F351*0.95</f>
        <v>3183.7634999999996</v>
      </c>
    </row>
    <row r="352" spans="1:8" ht="15" customHeight="1">
      <c r="A352" s="90" t="s">
        <v>250</v>
      </c>
      <c r="B352" s="91"/>
      <c r="C352" s="92"/>
      <c r="D352" s="85" t="s">
        <v>88</v>
      </c>
      <c r="E352" s="86" t="s">
        <v>87</v>
      </c>
      <c r="F352" s="87" t="s">
        <v>86</v>
      </c>
      <c r="G352" s="87" t="s">
        <v>778</v>
      </c>
      <c r="H352" s="87" t="s">
        <v>779</v>
      </c>
    </row>
    <row r="353" spans="1:8" ht="15" customHeight="1">
      <c r="A353" s="24" t="s">
        <v>249</v>
      </c>
      <c r="B353" s="23"/>
      <c r="C353" s="31" t="s">
        <v>248</v>
      </c>
      <c r="D353" s="21">
        <v>90</v>
      </c>
      <c r="E353" s="30">
        <f>VLOOKUP(A353,'[3]Updated weights'!$A$1:$E$65536,5,FALSE)</f>
        <v>672</v>
      </c>
      <c r="F353" s="7">
        <v>5448.24</v>
      </c>
      <c r="G353" s="88">
        <v>0.05</v>
      </c>
      <c r="H353" s="89">
        <f>F353*0.95</f>
        <v>5175.8279999999995</v>
      </c>
    </row>
    <row r="354" spans="1:8" ht="15" customHeight="1">
      <c r="A354" s="24" t="s">
        <v>247</v>
      </c>
      <c r="B354" s="23"/>
      <c r="C354" s="31" t="s">
        <v>246</v>
      </c>
      <c r="D354" s="21">
        <v>90</v>
      </c>
      <c r="E354" s="30">
        <v>672</v>
      </c>
      <c r="F354" s="7">
        <v>5448.24</v>
      </c>
      <c r="G354" s="88">
        <v>0.05</v>
      </c>
      <c r="H354" s="89">
        <f>F354*0.95</f>
        <v>5175.8279999999995</v>
      </c>
    </row>
    <row r="355" spans="1:8" ht="15" customHeight="1">
      <c r="A355" s="24" t="s">
        <v>245</v>
      </c>
      <c r="B355" s="23"/>
      <c r="C355" s="31" t="s">
        <v>244</v>
      </c>
      <c r="D355" s="21">
        <v>90</v>
      </c>
      <c r="E355" s="30">
        <f>VLOOKUP(A355,'[3]Updated weights'!$A$1:$E$65536,5,FALSE)</f>
        <v>61</v>
      </c>
      <c r="F355" s="7">
        <v>1363.0949999999998</v>
      </c>
      <c r="G355" s="88">
        <v>0.05</v>
      </c>
      <c r="H355" s="89">
        <f>F355*0.95</f>
        <v>1294.9402499999997</v>
      </c>
    </row>
    <row r="356" spans="1:8" ht="15" customHeight="1">
      <c r="A356" s="24" t="s">
        <v>243</v>
      </c>
      <c r="B356" s="23"/>
      <c r="C356" s="31" t="s">
        <v>242</v>
      </c>
      <c r="D356" s="21">
        <v>90</v>
      </c>
      <c r="E356" s="30">
        <f>VLOOKUP(A356,'[3]Updated weights'!$A$1:$E$65536,5,FALSE)</f>
        <v>116</v>
      </c>
      <c r="F356" s="7">
        <v>1439.6849999999999</v>
      </c>
      <c r="G356" s="88">
        <v>0.05</v>
      </c>
      <c r="H356" s="89">
        <f>F356*0.95</f>
        <v>1367.70075</v>
      </c>
    </row>
    <row r="357" spans="1:8" s="50" customFormat="1" ht="15" customHeight="1">
      <c r="A357" s="24" t="s">
        <v>241</v>
      </c>
      <c r="B357" s="23"/>
      <c r="C357" s="31" t="s">
        <v>240</v>
      </c>
      <c r="D357" s="21" t="s">
        <v>0</v>
      </c>
      <c r="E357" s="30">
        <f>VLOOKUP(A357,'[3]Updated weights'!$A$1:$E$65536,5,FALSE)</f>
        <v>149</v>
      </c>
      <c r="F357" s="7">
        <v>2194.1999999999998</v>
      </c>
      <c r="G357" s="88">
        <v>0.05</v>
      </c>
      <c r="H357" s="89">
        <f>F357*0.95</f>
        <v>2084.4899999999998</v>
      </c>
    </row>
    <row r="358" spans="1:8" ht="15" customHeight="1">
      <c r="A358" s="90" t="s">
        <v>239</v>
      </c>
      <c r="B358" s="91"/>
      <c r="C358" s="92"/>
      <c r="D358" s="85" t="s">
        <v>88</v>
      </c>
      <c r="E358" s="86" t="s">
        <v>87</v>
      </c>
      <c r="F358" s="87" t="s">
        <v>86</v>
      </c>
      <c r="G358" s="87" t="s">
        <v>778</v>
      </c>
      <c r="H358" s="87" t="s">
        <v>779</v>
      </c>
    </row>
    <row r="359" spans="1:8" ht="15" customHeight="1">
      <c r="A359" s="24" t="s">
        <v>238</v>
      </c>
      <c r="B359" s="32" t="s">
        <v>4</v>
      </c>
      <c r="C359" s="22" t="s">
        <v>236</v>
      </c>
      <c r="D359" s="21">
        <v>91</v>
      </c>
      <c r="E359" s="30">
        <f>VLOOKUP(A359,'[3]Updated weights'!$A$1:$E$65536,5,FALSE)</f>
        <v>140</v>
      </c>
      <c r="F359" s="7">
        <v>2248.02</v>
      </c>
      <c r="G359" s="88">
        <v>0.05</v>
      </c>
      <c r="H359" s="89">
        <f t="shared" ref="H359:H368" si="23">F359*0.95</f>
        <v>2135.6189999999997</v>
      </c>
    </row>
    <row r="360" spans="1:8" ht="15" customHeight="1">
      <c r="A360" s="24" t="s">
        <v>237</v>
      </c>
      <c r="B360" s="23" t="s">
        <v>2</v>
      </c>
      <c r="C360" s="31" t="s">
        <v>236</v>
      </c>
      <c r="D360" s="21">
        <v>91</v>
      </c>
      <c r="E360" s="30">
        <f>VLOOKUP(A360,'[3]Updated weights'!$A$1:$E$65536,5,FALSE)</f>
        <v>61</v>
      </c>
      <c r="F360" s="7">
        <v>2342.2049999999999</v>
      </c>
      <c r="G360" s="88">
        <v>0.05</v>
      </c>
      <c r="H360" s="89">
        <f t="shared" si="23"/>
        <v>2225.0947499999997</v>
      </c>
    </row>
    <row r="361" spans="1:8" ht="15" customHeight="1">
      <c r="A361" s="24" t="s">
        <v>235</v>
      </c>
      <c r="B361" s="32" t="s">
        <v>4</v>
      </c>
      <c r="C361" s="22" t="s">
        <v>233</v>
      </c>
      <c r="D361" s="21">
        <v>91</v>
      </c>
      <c r="E361" s="30">
        <f>VLOOKUP(A361,'[3]Updated weights'!$A$1:$E$65536,5,FALSE)</f>
        <v>47</v>
      </c>
      <c r="F361" s="7">
        <v>463.67999999999995</v>
      </c>
      <c r="G361" s="88">
        <v>0.05</v>
      </c>
      <c r="H361" s="89">
        <f t="shared" si="23"/>
        <v>440.49599999999992</v>
      </c>
    </row>
    <row r="362" spans="1:8" ht="15" customHeight="1">
      <c r="A362" s="24" t="s">
        <v>234</v>
      </c>
      <c r="B362" s="23" t="s">
        <v>2</v>
      </c>
      <c r="C362" s="31" t="s">
        <v>233</v>
      </c>
      <c r="D362" s="21">
        <v>91</v>
      </c>
      <c r="E362" s="30">
        <f>VLOOKUP(A362,'[3]Updated weights'!$A$1:$E$65536,5,FALSE)</f>
        <v>56</v>
      </c>
      <c r="F362" s="7">
        <v>500.93999999999994</v>
      </c>
      <c r="G362" s="88">
        <v>0.05</v>
      </c>
      <c r="H362" s="89">
        <f t="shared" si="23"/>
        <v>475.89299999999992</v>
      </c>
    </row>
    <row r="363" spans="1:8" ht="15" customHeight="1">
      <c r="A363" s="24" t="s">
        <v>232</v>
      </c>
      <c r="B363" s="32"/>
      <c r="C363" s="31" t="s">
        <v>231</v>
      </c>
      <c r="D363" s="21" t="s">
        <v>0</v>
      </c>
      <c r="E363" s="30">
        <f>VLOOKUP(A363,'[3]Updated weights'!$A$1:$E$65536,5,FALSE)</f>
        <v>174</v>
      </c>
      <c r="F363" s="7">
        <v>2487.105</v>
      </c>
      <c r="G363" s="88">
        <v>0.05</v>
      </c>
      <c r="H363" s="89">
        <f t="shared" si="23"/>
        <v>2362.7497499999999</v>
      </c>
    </row>
    <row r="364" spans="1:8" ht="15" customHeight="1">
      <c r="A364" s="24" t="s">
        <v>230</v>
      </c>
      <c r="B364" s="23"/>
      <c r="C364" s="31" t="s">
        <v>229</v>
      </c>
      <c r="D364" s="21">
        <v>91</v>
      </c>
      <c r="E364" s="30">
        <f>VLOOKUP(A364,'[3]Updated weights'!$A$1:$E$65536,5,FALSE)</f>
        <v>258</v>
      </c>
      <c r="F364" s="7">
        <v>3774.6449999999995</v>
      </c>
      <c r="G364" s="88">
        <v>0.05</v>
      </c>
      <c r="H364" s="89">
        <f t="shared" si="23"/>
        <v>3585.9127499999995</v>
      </c>
    </row>
    <row r="365" spans="1:8" ht="15" customHeight="1">
      <c r="A365" s="24" t="s">
        <v>228</v>
      </c>
      <c r="B365" s="32" t="s">
        <v>4</v>
      </c>
      <c r="C365" s="31" t="s">
        <v>226</v>
      </c>
      <c r="D365" s="21">
        <v>91</v>
      </c>
      <c r="E365" s="30">
        <f>VLOOKUP(A365,'[3]Updated weights'!$A$1:$E$65536,5,FALSE)</f>
        <v>138</v>
      </c>
      <c r="F365" s="7">
        <v>1621.8449999999998</v>
      </c>
      <c r="G365" s="88">
        <v>0.05</v>
      </c>
      <c r="H365" s="89">
        <f t="shared" si="23"/>
        <v>1540.7527499999997</v>
      </c>
    </row>
    <row r="366" spans="1:8" ht="15" customHeight="1">
      <c r="A366" s="24" t="s">
        <v>227</v>
      </c>
      <c r="B366" s="23" t="s">
        <v>2</v>
      </c>
      <c r="C366" s="31" t="s">
        <v>226</v>
      </c>
      <c r="D366" s="21">
        <v>91</v>
      </c>
      <c r="E366" s="30">
        <f>VLOOKUP(A366,'[3]Updated weights'!$A$1:$E$65536,5,FALSE)</f>
        <v>166</v>
      </c>
      <c r="F366" s="7">
        <v>1524.5549999999998</v>
      </c>
      <c r="G366" s="88">
        <v>0.05</v>
      </c>
      <c r="H366" s="89">
        <f t="shared" si="23"/>
        <v>1448.3272499999998</v>
      </c>
    </row>
    <row r="367" spans="1:8" ht="15" customHeight="1">
      <c r="A367" s="24" t="s">
        <v>225</v>
      </c>
      <c r="B367" s="23" t="s">
        <v>4</v>
      </c>
      <c r="C367" s="31" t="s">
        <v>223</v>
      </c>
      <c r="D367" s="21">
        <v>91</v>
      </c>
      <c r="E367" s="30">
        <f>VLOOKUP(A367,'[3]Updated weights'!$A$1:$E$65536,5,FALSE)</f>
        <v>273</v>
      </c>
      <c r="F367" s="7">
        <v>2323.5749999999998</v>
      </c>
      <c r="G367" s="88">
        <v>0.05</v>
      </c>
      <c r="H367" s="89">
        <f t="shared" si="23"/>
        <v>2207.3962499999998</v>
      </c>
    </row>
    <row r="368" spans="1:8" ht="15" customHeight="1">
      <c r="A368" s="24" t="s">
        <v>224</v>
      </c>
      <c r="B368" s="23" t="s">
        <v>2</v>
      </c>
      <c r="C368" s="31" t="s">
        <v>223</v>
      </c>
      <c r="D368" s="21">
        <v>91</v>
      </c>
      <c r="E368" s="30">
        <f>VLOOKUP(A368,'[3]Updated weights'!$A$1:$E$65536,5,FALSE)</f>
        <v>270</v>
      </c>
      <c r="F368" s="7">
        <v>2068.9649999999997</v>
      </c>
      <c r="G368" s="88">
        <v>0.05</v>
      </c>
      <c r="H368" s="89">
        <f t="shared" si="23"/>
        <v>1965.5167499999995</v>
      </c>
    </row>
    <row r="369" spans="1:8" ht="15" customHeight="1">
      <c r="A369" s="90" t="s">
        <v>222</v>
      </c>
      <c r="B369" s="91"/>
      <c r="C369" s="92"/>
      <c r="D369" s="85" t="s">
        <v>88</v>
      </c>
      <c r="E369" s="86" t="s">
        <v>87</v>
      </c>
      <c r="F369" s="87" t="s">
        <v>86</v>
      </c>
      <c r="G369" s="87" t="s">
        <v>778</v>
      </c>
      <c r="H369" s="87" t="s">
        <v>779</v>
      </c>
    </row>
    <row r="370" spans="1:8" ht="15" customHeight="1">
      <c r="A370" s="24" t="s">
        <v>221</v>
      </c>
      <c r="B370" s="23"/>
      <c r="C370" s="31" t="s">
        <v>220</v>
      </c>
      <c r="D370" s="21">
        <v>92</v>
      </c>
      <c r="E370" s="30">
        <f>VLOOKUP(A370,'[3]Updated weights'!$A$1:$E$65536,5,FALSE)</f>
        <v>59</v>
      </c>
      <c r="F370" s="7">
        <v>1069.155</v>
      </c>
      <c r="G370" s="88">
        <v>0.05</v>
      </c>
      <c r="H370" s="89">
        <f t="shared" ref="H370:H377" si="24">F370*0.95</f>
        <v>1015.6972499999999</v>
      </c>
    </row>
    <row r="371" spans="1:8" ht="15" customHeight="1">
      <c r="A371" s="24" t="s">
        <v>219</v>
      </c>
      <c r="B371" s="32" t="s">
        <v>4</v>
      </c>
      <c r="C371" s="31" t="s">
        <v>218</v>
      </c>
      <c r="D371" s="21">
        <v>92</v>
      </c>
      <c r="E371" s="30">
        <f>VLOOKUP(A371,'[3]Updated weights'!$A$1:$E$65536,5,FALSE)</f>
        <v>105</v>
      </c>
      <c r="F371" s="7">
        <v>2540.9249999999997</v>
      </c>
      <c r="G371" s="88">
        <v>0.05</v>
      </c>
      <c r="H371" s="89">
        <f t="shared" si="24"/>
        <v>2413.8787499999999</v>
      </c>
    </row>
    <row r="372" spans="1:8" s="50" customFormat="1" ht="15" customHeight="1">
      <c r="A372" s="24" t="s">
        <v>217</v>
      </c>
      <c r="B372" s="32" t="s">
        <v>2</v>
      </c>
      <c r="C372" s="31" t="s">
        <v>216</v>
      </c>
      <c r="D372" s="21" t="s">
        <v>0</v>
      </c>
      <c r="E372" s="30">
        <f>VLOOKUP(A372,'[3]Updated weights'!$A$1:$E$65536,5,FALSE)</f>
        <v>108</v>
      </c>
      <c r="F372" s="7">
        <v>2635.1099999999997</v>
      </c>
      <c r="G372" s="88">
        <v>0.05</v>
      </c>
      <c r="H372" s="89">
        <f t="shared" si="24"/>
        <v>2503.3544999999995</v>
      </c>
    </row>
    <row r="373" spans="1:8" ht="15" customHeight="1">
      <c r="A373" s="24" t="s">
        <v>215</v>
      </c>
      <c r="B373" s="23"/>
      <c r="C373" s="31" t="s">
        <v>214</v>
      </c>
      <c r="D373" s="21">
        <v>92</v>
      </c>
      <c r="E373" s="30">
        <v>75</v>
      </c>
      <c r="F373" s="7">
        <v>2278.0349999999999</v>
      </c>
      <c r="G373" s="88">
        <v>0.05</v>
      </c>
      <c r="H373" s="89">
        <f t="shared" si="24"/>
        <v>2164.1332499999999</v>
      </c>
    </row>
    <row r="374" spans="1:8" ht="15" customHeight="1">
      <c r="A374" s="24" t="s">
        <v>213</v>
      </c>
      <c r="B374" s="23"/>
      <c r="C374" s="31" t="s">
        <v>212</v>
      </c>
      <c r="D374" s="21">
        <v>92</v>
      </c>
      <c r="E374" s="30">
        <v>75</v>
      </c>
      <c r="F374" s="7">
        <v>3202.29</v>
      </c>
      <c r="G374" s="88">
        <v>0.05</v>
      </c>
      <c r="H374" s="89">
        <f t="shared" si="24"/>
        <v>3042.1754999999998</v>
      </c>
    </row>
    <row r="375" spans="1:8" ht="15" customHeight="1">
      <c r="A375" s="24" t="s">
        <v>211</v>
      </c>
      <c r="B375" s="23"/>
      <c r="C375" s="31" t="s">
        <v>210</v>
      </c>
      <c r="D375" s="21">
        <v>92</v>
      </c>
      <c r="E375" s="30">
        <v>153</v>
      </c>
      <c r="F375" s="7">
        <v>555.79499999999996</v>
      </c>
      <c r="G375" s="88">
        <v>0.05</v>
      </c>
      <c r="H375" s="89">
        <f t="shared" si="24"/>
        <v>528.00524999999993</v>
      </c>
    </row>
    <row r="376" spans="1:8" ht="15" customHeight="1">
      <c r="A376" s="24" t="s">
        <v>209</v>
      </c>
      <c r="B376" s="23"/>
      <c r="C376" s="31" t="s">
        <v>208</v>
      </c>
      <c r="D376" s="21">
        <v>92</v>
      </c>
      <c r="E376" s="30">
        <v>75</v>
      </c>
      <c r="F376" s="7">
        <v>442.97999999999996</v>
      </c>
      <c r="G376" s="88">
        <v>0.05</v>
      </c>
      <c r="H376" s="89">
        <f t="shared" si="24"/>
        <v>420.83099999999996</v>
      </c>
    </row>
    <row r="377" spans="1:8" ht="15" customHeight="1">
      <c r="A377" s="24" t="s">
        <v>207</v>
      </c>
      <c r="B377" s="23"/>
      <c r="C377" s="31" t="s">
        <v>206</v>
      </c>
      <c r="D377" s="21">
        <v>92</v>
      </c>
      <c r="E377" s="30">
        <v>249</v>
      </c>
      <c r="F377" s="7">
        <v>1051.56</v>
      </c>
      <c r="G377" s="88">
        <v>0.05</v>
      </c>
      <c r="H377" s="89">
        <f t="shared" si="24"/>
        <v>998.98199999999986</v>
      </c>
    </row>
    <row r="378" spans="1:8" ht="15" customHeight="1">
      <c r="A378" s="90" t="s">
        <v>205</v>
      </c>
      <c r="B378" s="91"/>
      <c r="C378" s="92"/>
      <c r="D378" s="85" t="s">
        <v>88</v>
      </c>
      <c r="E378" s="86" t="s">
        <v>87</v>
      </c>
      <c r="F378" s="87" t="s">
        <v>86</v>
      </c>
      <c r="G378" s="87" t="s">
        <v>778</v>
      </c>
      <c r="H378" s="87" t="s">
        <v>779</v>
      </c>
    </row>
    <row r="379" spans="1:8" s="19" customFormat="1" ht="15" customHeight="1">
      <c r="A379" s="49" t="s">
        <v>204</v>
      </c>
      <c r="B379" s="23"/>
      <c r="C379" s="47" t="s">
        <v>203</v>
      </c>
      <c r="D379" s="46">
        <v>98</v>
      </c>
      <c r="E379" s="20">
        <v>250</v>
      </c>
      <c r="F379" s="7">
        <v>3926.7899999999995</v>
      </c>
      <c r="G379" s="88">
        <v>0.05</v>
      </c>
      <c r="H379" s="89">
        <f t="shared" ref="H379:H420" si="25">F379*0.95</f>
        <v>3730.4504999999995</v>
      </c>
    </row>
    <row r="380" spans="1:8" s="19" customFormat="1" ht="15" customHeight="1">
      <c r="A380" s="49" t="s">
        <v>202</v>
      </c>
      <c r="B380" s="48"/>
      <c r="C380" s="47" t="s">
        <v>201</v>
      </c>
      <c r="D380" s="46">
        <v>98</v>
      </c>
      <c r="E380" s="20">
        <v>250</v>
      </c>
      <c r="F380" s="7">
        <v>3926.7899999999995</v>
      </c>
      <c r="G380" s="88">
        <v>0.05</v>
      </c>
      <c r="H380" s="89">
        <f t="shared" si="25"/>
        <v>3730.4504999999995</v>
      </c>
    </row>
    <row r="381" spans="1:8" s="19" customFormat="1" ht="15" customHeight="1">
      <c r="A381" s="49" t="s">
        <v>200</v>
      </c>
      <c r="B381" s="48"/>
      <c r="C381" s="47" t="s">
        <v>199</v>
      </c>
      <c r="D381" s="46">
        <v>98</v>
      </c>
      <c r="E381" s="20">
        <v>315</v>
      </c>
      <c r="F381" s="7">
        <v>3926.7899999999995</v>
      </c>
      <c r="G381" s="88">
        <v>0.05</v>
      </c>
      <c r="H381" s="89">
        <f t="shared" si="25"/>
        <v>3730.4504999999995</v>
      </c>
    </row>
    <row r="382" spans="1:8" s="19" customFormat="1" ht="15" customHeight="1">
      <c r="A382" s="49" t="s">
        <v>198</v>
      </c>
      <c r="B382" s="48"/>
      <c r="C382" s="47" t="s">
        <v>197</v>
      </c>
      <c r="D382" s="46">
        <v>98</v>
      </c>
      <c r="E382" s="20">
        <v>315</v>
      </c>
      <c r="F382" s="7">
        <v>3926.7899999999995</v>
      </c>
      <c r="G382" s="88">
        <v>0.05</v>
      </c>
      <c r="H382" s="89">
        <f t="shared" si="25"/>
        <v>3730.4504999999995</v>
      </c>
    </row>
    <row r="383" spans="1:8" s="19" customFormat="1" ht="15" customHeight="1">
      <c r="A383" s="49" t="s">
        <v>196</v>
      </c>
      <c r="B383" s="48"/>
      <c r="C383" s="47" t="s">
        <v>195</v>
      </c>
      <c r="D383" s="46">
        <v>98</v>
      </c>
      <c r="E383" s="20">
        <v>10</v>
      </c>
      <c r="F383" s="7">
        <v>288.76499999999999</v>
      </c>
      <c r="G383" s="88">
        <v>0.05</v>
      </c>
      <c r="H383" s="89">
        <f t="shared" si="25"/>
        <v>274.32674999999995</v>
      </c>
    </row>
    <row r="384" spans="1:8" s="19" customFormat="1" ht="15" customHeight="1">
      <c r="A384" s="49" t="s">
        <v>194</v>
      </c>
      <c r="B384" s="48"/>
      <c r="C384" s="47" t="s">
        <v>193</v>
      </c>
      <c r="D384" s="46">
        <v>98</v>
      </c>
      <c r="E384" s="20">
        <v>5</v>
      </c>
      <c r="F384" s="7">
        <v>154.21499999999997</v>
      </c>
      <c r="G384" s="88">
        <v>0.05</v>
      </c>
      <c r="H384" s="89">
        <f t="shared" si="25"/>
        <v>146.50424999999996</v>
      </c>
    </row>
    <row r="385" spans="1:8" s="19" customFormat="1" ht="15" customHeight="1">
      <c r="A385" s="49" t="s">
        <v>192</v>
      </c>
      <c r="B385" s="48"/>
      <c r="C385" s="47" t="s">
        <v>191</v>
      </c>
      <c r="D385" s="46">
        <v>98</v>
      </c>
      <c r="E385" s="20">
        <v>225</v>
      </c>
      <c r="F385" s="7">
        <v>3377.2049999999999</v>
      </c>
      <c r="G385" s="88">
        <v>0.05</v>
      </c>
      <c r="H385" s="89">
        <f t="shared" si="25"/>
        <v>3208.3447499999997</v>
      </c>
    </row>
    <row r="386" spans="1:8" s="19" customFormat="1" ht="15" customHeight="1">
      <c r="A386" s="49" t="s">
        <v>190</v>
      </c>
      <c r="B386" s="48"/>
      <c r="C386" s="47" t="s">
        <v>189</v>
      </c>
      <c r="D386" s="46">
        <v>98</v>
      </c>
      <c r="E386" s="20">
        <v>225</v>
      </c>
      <c r="F386" s="7">
        <v>3377.2049999999999</v>
      </c>
      <c r="G386" s="88">
        <v>0.05</v>
      </c>
      <c r="H386" s="89">
        <f t="shared" si="25"/>
        <v>3208.3447499999997</v>
      </c>
    </row>
    <row r="387" spans="1:8" s="19" customFormat="1" ht="15" customHeight="1">
      <c r="A387" s="49" t="s">
        <v>188</v>
      </c>
      <c r="B387" s="48"/>
      <c r="C387" s="47" t="s">
        <v>187</v>
      </c>
      <c r="D387" s="46">
        <v>98</v>
      </c>
      <c r="E387" s="20">
        <v>271</v>
      </c>
      <c r="F387" s="7">
        <v>3377.2049999999999</v>
      </c>
      <c r="G387" s="88">
        <v>0.05</v>
      </c>
      <c r="H387" s="89">
        <f t="shared" si="25"/>
        <v>3208.3447499999997</v>
      </c>
    </row>
    <row r="388" spans="1:8" s="19" customFormat="1" ht="15" customHeight="1">
      <c r="A388" s="49" t="s">
        <v>186</v>
      </c>
      <c r="B388" s="48"/>
      <c r="C388" s="47" t="s">
        <v>185</v>
      </c>
      <c r="D388" s="46">
        <v>98</v>
      </c>
      <c r="E388" s="20">
        <v>271</v>
      </c>
      <c r="F388" s="7">
        <v>3377.2049999999999</v>
      </c>
      <c r="G388" s="88">
        <v>0.05</v>
      </c>
      <c r="H388" s="89">
        <f t="shared" si="25"/>
        <v>3208.3447499999997</v>
      </c>
    </row>
    <row r="389" spans="1:8" s="19" customFormat="1" ht="15" customHeight="1">
      <c r="A389" s="49" t="s">
        <v>184</v>
      </c>
      <c r="B389" s="48"/>
      <c r="C389" s="47" t="s">
        <v>183</v>
      </c>
      <c r="D389" s="46">
        <v>98</v>
      </c>
      <c r="E389" s="20">
        <v>7</v>
      </c>
      <c r="F389" s="7">
        <v>196.64999999999998</v>
      </c>
      <c r="G389" s="88">
        <v>0.05</v>
      </c>
      <c r="H389" s="89">
        <f t="shared" si="25"/>
        <v>186.81749999999997</v>
      </c>
    </row>
    <row r="390" spans="1:8" s="19" customFormat="1" ht="15" customHeight="1">
      <c r="A390" s="49" t="s">
        <v>182</v>
      </c>
      <c r="B390" s="48"/>
      <c r="C390" s="47" t="s">
        <v>181</v>
      </c>
      <c r="D390" s="46">
        <v>98</v>
      </c>
      <c r="E390" s="20">
        <v>3</v>
      </c>
      <c r="F390" s="7">
        <v>107.63999999999999</v>
      </c>
      <c r="G390" s="88">
        <v>0.05</v>
      </c>
      <c r="H390" s="89">
        <f t="shared" si="25"/>
        <v>102.25799999999998</v>
      </c>
    </row>
    <row r="391" spans="1:8" s="19" customFormat="1" ht="15" customHeight="1">
      <c r="A391" s="49" t="s">
        <v>180</v>
      </c>
      <c r="B391" s="48"/>
      <c r="C391" s="47" t="s">
        <v>179</v>
      </c>
      <c r="D391" s="46">
        <v>99</v>
      </c>
      <c r="E391" s="20">
        <v>467</v>
      </c>
      <c r="F391" s="7">
        <v>4716.4949999999999</v>
      </c>
      <c r="G391" s="88">
        <v>0.05</v>
      </c>
      <c r="H391" s="89">
        <f t="shared" si="25"/>
        <v>4480.6702500000001</v>
      </c>
    </row>
    <row r="392" spans="1:8" s="19" customFormat="1" ht="15" customHeight="1">
      <c r="A392" s="49" t="s">
        <v>178</v>
      </c>
      <c r="B392" s="48"/>
      <c r="C392" s="47" t="s">
        <v>177</v>
      </c>
      <c r="D392" s="46">
        <v>99</v>
      </c>
      <c r="E392" s="20">
        <v>467</v>
      </c>
      <c r="F392" s="7">
        <v>4716.4949999999999</v>
      </c>
      <c r="G392" s="88">
        <v>0.05</v>
      </c>
      <c r="H392" s="89">
        <f t="shared" si="25"/>
        <v>4480.6702500000001</v>
      </c>
    </row>
    <row r="393" spans="1:8" s="19" customFormat="1" ht="15" customHeight="1">
      <c r="A393" s="49" t="s">
        <v>176</v>
      </c>
      <c r="B393" s="48"/>
      <c r="C393" s="47" t="s">
        <v>175</v>
      </c>
      <c r="D393" s="46">
        <v>99</v>
      </c>
      <c r="E393" s="20">
        <v>7</v>
      </c>
      <c r="F393" s="7">
        <v>196.64999999999998</v>
      </c>
      <c r="G393" s="88">
        <v>0.05</v>
      </c>
      <c r="H393" s="89">
        <f t="shared" si="25"/>
        <v>186.81749999999997</v>
      </c>
    </row>
    <row r="394" spans="1:8" s="19" customFormat="1" ht="15" customHeight="1">
      <c r="A394" s="49" t="s">
        <v>174</v>
      </c>
      <c r="B394" s="48"/>
      <c r="C394" s="47" t="s">
        <v>173</v>
      </c>
      <c r="D394" s="46">
        <v>99</v>
      </c>
      <c r="E394" s="20">
        <v>3</v>
      </c>
      <c r="F394" s="7">
        <v>107.63999999999999</v>
      </c>
      <c r="G394" s="88">
        <v>0.05</v>
      </c>
      <c r="H394" s="89">
        <f t="shared" si="25"/>
        <v>102.25799999999998</v>
      </c>
    </row>
    <row r="395" spans="1:8" s="19" customFormat="1" ht="15" customHeight="1">
      <c r="A395" s="49" t="s">
        <v>172</v>
      </c>
      <c r="B395" s="48"/>
      <c r="C395" s="47" t="s">
        <v>171</v>
      </c>
      <c r="D395" s="46">
        <v>99</v>
      </c>
      <c r="E395" s="20">
        <v>530</v>
      </c>
      <c r="F395" s="7">
        <v>5161.5449999999992</v>
      </c>
      <c r="G395" s="88">
        <v>0.05</v>
      </c>
      <c r="H395" s="89">
        <f t="shared" si="25"/>
        <v>4903.4677499999989</v>
      </c>
    </row>
    <row r="396" spans="1:8" s="19" customFormat="1" ht="15" customHeight="1">
      <c r="A396" s="49" t="s">
        <v>170</v>
      </c>
      <c r="B396" s="48"/>
      <c r="C396" s="47" t="s">
        <v>169</v>
      </c>
      <c r="D396" s="46">
        <v>99</v>
      </c>
      <c r="E396" s="20">
        <v>8</v>
      </c>
      <c r="F396" s="7">
        <v>230.80499999999998</v>
      </c>
      <c r="G396" s="88">
        <v>0.05</v>
      </c>
      <c r="H396" s="89">
        <f t="shared" si="25"/>
        <v>219.26474999999996</v>
      </c>
    </row>
    <row r="397" spans="1:8" s="19" customFormat="1" ht="15" customHeight="1">
      <c r="A397" s="49" t="s">
        <v>168</v>
      </c>
      <c r="B397" s="48"/>
      <c r="C397" s="47" t="s">
        <v>167</v>
      </c>
      <c r="D397" s="46">
        <v>99</v>
      </c>
      <c r="E397" s="20">
        <v>4</v>
      </c>
      <c r="F397" s="7">
        <v>107.63999999999999</v>
      </c>
      <c r="G397" s="88">
        <v>0.05</v>
      </c>
      <c r="H397" s="89">
        <f t="shared" si="25"/>
        <v>102.25799999999998</v>
      </c>
    </row>
    <row r="398" spans="1:8" s="19" customFormat="1" ht="15" customHeight="1">
      <c r="A398" s="49" t="s">
        <v>166</v>
      </c>
      <c r="B398" s="48"/>
      <c r="C398" s="47" t="s">
        <v>165</v>
      </c>
      <c r="D398" s="46">
        <v>99</v>
      </c>
      <c r="E398" s="20">
        <v>264</v>
      </c>
      <c r="F398" s="7">
        <v>3035.6549999999997</v>
      </c>
      <c r="G398" s="88">
        <v>0.05</v>
      </c>
      <c r="H398" s="89">
        <f t="shared" si="25"/>
        <v>2883.8722499999994</v>
      </c>
    </row>
    <row r="399" spans="1:8" s="19" customFormat="1" ht="15" customHeight="1">
      <c r="A399" s="49" t="s">
        <v>164</v>
      </c>
      <c r="B399" s="48"/>
      <c r="C399" s="47" t="s">
        <v>163</v>
      </c>
      <c r="D399" s="46">
        <v>99</v>
      </c>
      <c r="E399" s="20">
        <v>264</v>
      </c>
      <c r="F399" s="7">
        <v>3035.6549999999997</v>
      </c>
      <c r="G399" s="88">
        <v>0.05</v>
      </c>
      <c r="H399" s="89">
        <f t="shared" si="25"/>
        <v>2883.8722499999994</v>
      </c>
    </row>
    <row r="400" spans="1:8" s="19" customFormat="1" ht="15" customHeight="1">
      <c r="A400" s="49" t="s">
        <v>162</v>
      </c>
      <c r="B400" s="48"/>
      <c r="C400" s="47" t="s">
        <v>161</v>
      </c>
      <c r="D400" s="46">
        <v>99</v>
      </c>
      <c r="E400" s="20">
        <v>5</v>
      </c>
      <c r="F400" s="7">
        <v>154.21499999999997</v>
      </c>
      <c r="G400" s="88">
        <v>0.05</v>
      </c>
      <c r="H400" s="89">
        <f t="shared" si="25"/>
        <v>146.50424999999996</v>
      </c>
    </row>
    <row r="401" spans="1:8" s="19" customFormat="1" ht="15" customHeight="1">
      <c r="A401" s="49" t="s">
        <v>160</v>
      </c>
      <c r="B401" s="48"/>
      <c r="C401" s="47" t="s">
        <v>159</v>
      </c>
      <c r="D401" s="46">
        <v>99</v>
      </c>
      <c r="E401" s="20">
        <v>2</v>
      </c>
      <c r="F401" s="7">
        <v>90.044999999999987</v>
      </c>
      <c r="G401" s="88">
        <v>0.05</v>
      </c>
      <c r="H401" s="89">
        <f t="shared" si="25"/>
        <v>85.542749999999984</v>
      </c>
    </row>
    <row r="402" spans="1:8" ht="15" customHeight="1">
      <c r="A402" s="24" t="s">
        <v>158</v>
      </c>
      <c r="B402" s="23" t="s">
        <v>2</v>
      </c>
      <c r="C402" s="31" t="s">
        <v>157</v>
      </c>
      <c r="D402" s="21">
        <v>96</v>
      </c>
      <c r="E402" s="30">
        <f>VLOOKUP(A402,'[3]Updated weights'!$A$1:$E$65536,5,FALSE)</f>
        <v>272</v>
      </c>
      <c r="F402" s="7">
        <v>4603.6799999999994</v>
      </c>
      <c r="G402" s="88">
        <v>0.05</v>
      </c>
      <c r="H402" s="89">
        <f t="shared" si="25"/>
        <v>4373.4959999999992</v>
      </c>
    </row>
    <row r="403" spans="1:8" ht="15" customHeight="1">
      <c r="A403" s="45" t="s">
        <v>156</v>
      </c>
      <c r="B403" s="32" t="s">
        <v>4</v>
      </c>
      <c r="C403" s="22" t="s">
        <v>154</v>
      </c>
      <c r="D403" s="21">
        <v>96</v>
      </c>
      <c r="E403" s="30">
        <f>VLOOKUP(A403,'[3]Updated weights'!$A$1:$E$65536,5,FALSE)</f>
        <v>400</v>
      </c>
      <c r="F403" s="7">
        <v>4971.1049999999996</v>
      </c>
      <c r="G403" s="88">
        <v>0.05</v>
      </c>
      <c r="H403" s="89">
        <f t="shared" si="25"/>
        <v>4722.5497499999992</v>
      </c>
    </row>
    <row r="404" spans="1:8" ht="15" customHeight="1">
      <c r="A404" s="24" t="s">
        <v>155</v>
      </c>
      <c r="B404" s="23" t="s">
        <v>2</v>
      </c>
      <c r="C404" s="31" t="s">
        <v>154</v>
      </c>
      <c r="D404" s="21">
        <v>96</v>
      </c>
      <c r="E404" s="30">
        <f>VLOOKUP(A404,'[3]Updated weights'!$A$1:$E$65536,5,FALSE)</f>
        <v>340</v>
      </c>
      <c r="F404" s="7">
        <v>5891.2199999999993</v>
      </c>
      <c r="G404" s="88">
        <v>0.05</v>
      </c>
      <c r="H404" s="89">
        <f t="shared" si="25"/>
        <v>5596.6589999999987</v>
      </c>
    </row>
    <row r="405" spans="1:8" ht="15" customHeight="1">
      <c r="A405" s="24" t="s">
        <v>153</v>
      </c>
      <c r="B405" s="32" t="s">
        <v>4</v>
      </c>
      <c r="C405" s="22" t="s">
        <v>151</v>
      </c>
      <c r="D405" s="21">
        <v>96</v>
      </c>
      <c r="E405" s="30">
        <f>VLOOKUP(A405,'[3]Updated weights'!$A$1:$E$65536,5,FALSE)</f>
        <v>165</v>
      </c>
      <c r="F405" s="7">
        <v>1864.0349999999999</v>
      </c>
      <c r="G405" s="88">
        <v>0.05</v>
      </c>
      <c r="H405" s="89">
        <f t="shared" si="25"/>
        <v>1770.8332499999997</v>
      </c>
    </row>
    <row r="406" spans="1:8" ht="15" customHeight="1">
      <c r="A406" s="24" t="s">
        <v>152</v>
      </c>
      <c r="B406" s="23" t="s">
        <v>2</v>
      </c>
      <c r="C406" s="31" t="s">
        <v>151</v>
      </c>
      <c r="D406" s="21">
        <v>96</v>
      </c>
      <c r="E406" s="30">
        <f>VLOOKUP(A406,'[3]Updated weights'!$A$1:$E$65536,5,FALSE)</f>
        <v>137</v>
      </c>
      <c r="F406" s="7">
        <v>1785.3749999999998</v>
      </c>
      <c r="G406" s="88">
        <v>0.05</v>
      </c>
      <c r="H406" s="89">
        <f t="shared" si="25"/>
        <v>1696.1062499999998</v>
      </c>
    </row>
    <row r="407" spans="1:8" ht="15" customHeight="1">
      <c r="A407" s="24" t="s">
        <v>150</v>
      </c>
      <c r="B407" s="32" t="s">
        <v>4</v>
      </c>
      <c r="C407" s="22" t="s">
        <v>148</v>
      </c>
      <c r="D407" s="21">
        <v>96</v>
      </c>
      <c r="E407" s="30">
        <f>VLOOKUP(A407,'[3]Updated weights'!$A$1:$E$65536,5,FALSE)</f>
        <v>151</v>
      </c>
      <c r="F407" s="7">
        <v>1272.0149999999999</v>
      </c>
      <c r="G407" s="88">
        <v>0.05</v>
      </c>
      <c r="H407" s="89">
        <f t="shared" si="25"/>
        <v>1208.4142499999998</v>
      </c>
    </row>
    <row r="408" spans="1:8" ht="15" customHeight="1">
      <c r="A408" s="24" t="s">
        <v>149</v>
      </c>
      <c r="B408" s="23" t="s">
        <v>2</v>
      </c>
      <c r="C408" s="31" t="s">
        <v>148</v>
      </c>
      <c r="D408" s="21">
        <v>96</v>
      </c>
      <c r="E408" s="30">
        <f>VLOOKUP(A408,'[3]Updated weights'!$A$1:$E$65536,5,FALSE)</f>
        <v>70</v>
      </c>
      <c r="F408" s="7">
        <v>1326.87</v>
      </c>
      <c r="G408" s="88">
        <v>0.05</v>
      </c>
      <c r="H408" s="89">
        <f t="shared" si="25"/>
        <v>1260.5264999999999</v>
      </c>
    </row>
    <row r="409" spans="1:8" ht="15" customHeight="1">
      <c r="A409" s="24" t="s">
        <v>147</v>
      </c>
      <c r="B409" s="32" t="s">
        <v>4</v>
      </c>
      <c r="C409" s="22" t="s">
        <v>145</v>
      </c>
      <c r="D409" s="21">
        <v>96</v>
      </c>
      <c r="E409" s="30">
        <f>VLOOKUP(A409,'[3]Updated weights'!$A$1:$E$65536,5,FALSE)</f>
        <v>507</v>
      </c>
      <c r="F409" s="7">
        <v>7433.369999999999</v>
      </c>
      <c r="G409" s="88">
        <v>0.05</v>
      </c>
      <c r="H409" s="89">
        <f t="shared" si="25"/>
        <v>7061.7014999999983</v>
      </c>
    </row>
    <row r="410" spans="1:8" ht="15" customHeight="1">
      <c r="A410" s="24" t="s">
        <v>146</v>
      </c>
      <c r="B410" s="23" t="s">
        <v>2</v>
      </c>
      <c r="C410" s="31" t="s">
        <v>145</v>
      </c>
      <c r="D410" s="21">
        <v>96</v>
      </c>
      <c r="E410" s="30">
        <f>VLOOKUP(A410,'[3]Updated weights'!$A$1:$E$65536,5,FALSE)</f>
        <v>428</v>
      </c>
      <c r="F410" s="7">
        <v>7546.1849999999995</v>
      </c>
      <c r="G410" s="88">
        <v>0.05</v>
      </c>
      <c r="H410" s="89">
        <f t="shared" si="25"/>
        <v>7168.8757499999992</v>
      </c>
    </row>
    <row r="411" spans="1:8" ht="15" customHeight="1">
      <c r="A411" s="24" t="s">
        <v>144</v>
      </c>
      <c r="B411" s="32" t="s">
        <v>4</v>
      </c>
      <c r="C411" s="22" t="s">
        <v>142</v>
      </c>
      <c r="D411" s="21">
        <v>96</v>
      </c>
      <c r="E411" s="30">
        <f>VLOOKUP(A411,'[3]Updated weights'!$A$1:$E$65536,5,FALSE)</f>
        <v>71</v>
      </c>
      <c r="F411" s="7">
        <v>850.77</v>
      </c>
      <c r="G411" s="88">
        <v>0.05</v>
      </c>
      <c r="H411" s="89">
        <f t="shared" si="25"/>
        <v>808.23149999999998</v>
      </c>
    </row>
    <row r="412" spans="1:8" ht="15" customHeight="1">
      <c r="A412" s="24" t="s">
        <v>143</v>
      </c>
      <c r="B412" s="23" t="s">
        <v>2</v>
      </c>
      <c r="C412" s="31" t="s">
        <v>142</v>
      </c>
      <c r="D412" s="21">
        <v>96</v>
      </c>
      <c r="E412" s="30">
        <f>VLOOKUP(A412,'[3]Updated weights'!$A$1:$E$65536,5,FALSE)</f>
        <v>59</v>
      </c>
      <c r="F412" s="7">
        <v>948.06</v>
      </c>
      <c r="G412" s="88">
        <v>0.05</v>
      </c>
      <c r="H412" s="89">
        <f t="shared" si="25"/>
        <v>900.65699999999993</v>
      </c>
    </row>
    <row r="413" spans="1:8" ht="15" customHeight="1">
      <c r="A413" s="24" t="s">
        <v>141</v>
      </c>
      <c r="B413" s="32" t="s">
        <v>4</v>
      </c>
      <c r="C413" s="22" t="s">
        <v>139</v>
      </c>
      <c r="D413" s="21">
        <v>96</v>
      </c>
      <c r="E413" s="30">
        <f>VLOOKUP(A413,'[3]Updated weights'!$A$1:$E$65536,5,FALSE)</f>
        <v>15</v>
      </c>
      <c r="F413" s="7">
        <v>1406.5649999999998</v>
      </c>
      <c r="G413" s="88">
        <v>0.05</v>
      </c>
      <c r="H413" s="89">
        <f t="shared" si="25"/>
        <v>1336.2367499999998</v>
      </c>
    </row>
    <row r="414" spans="1:8" ht="15" customHeight="1">
      <c r="A414" s="24" t="s">
        <v>140</v>
      </c>
      <c r="B414" s="23" t="s">
        <v>2</v>
      </c>
      <c r="C414" s="31" t="s">
        <v>139</v>
      </c>
      <c r="D414" s="21">
        <v>96</v>
      </c>
      <c r="E414" s="30">
        <f>VLOOKUP(A414,'[3]Updated weights'!$A$1:$E$65536,5,FALSE)</f>
        <v>22</v>
      </c>
      <c r="F414" s="7">
        <v>1363.0949999999998</v>
      </c>
      <c r="G414" s="88">
        <v>0.05</v>
      </c>
      <c r="H414" s="89">
        <f t="shared" si="25"/>
        <v>1294.9402499999997</v>
      </c>
    </row>
    <row r="415" spans="1:8" ht="15" customHeight="1">
      <c r="A415" s="24" t="s">
        <v>138</v>
      </c>
      <c r="B415" s="23"/>
      <c r="C415" s="31" t="s">
        <v>137</v>
      </c>
      <c r="D415" s="21">
        <v>97</v>
      </c>
      <c r="E415" s="30">
        <v>88</v>
      </c>
      <c r="F415" s="7">
        <v>1447.9649999999999</v>
      </c>
      <c r="G415" s="88">
        <v>0.05</v>
      </c>
      <c r="H415" s="89">
        <f t="shared" si="25"/>
        <v>1375.56675</v>
      </c>
    </row>
    <row r="416" spans="1:8" ht="15" customHeight="1">
      <c r="A416" s="24" t="s">
        <v>136</v>
      </c>
      <c r="B416" s="23"/>
      <c r="C416" s="31" t="s">
        <v>135</v>
      </c>
      <c r="D416" s="21">
        <v>97</v>
      </c>
      <c r="E416" s="30">
        <v>136</v>
      </c>
      <c r="F416" s="7">
        <v>1787.4449999999999</v>
      </c>
      <c r="G416" s="88">
        <v>0.05</v>
      </c>
      <c r="H416" s="89">
        <f t="shared" si="25"/>
        <v>1698.0727499999998</v>
      </c>
    </row>
    <row r="417" spans="1:8" ht="15" customHeight="1">
      <c r="A417" s="24" t="s">
        <v>134</v>
      </c>
      <c r="B417" s="23"/>
      <c r="C417" s="31" t="s">
        <v>133</v>
      </c>
      <c r="D417" s="21">
        <v>97</v>
      </c>
      <c r="E417" s="30">
        <v>75</v>
      </c>
      <c r="F417" s="7">
        <v>870.43499999999995</v>
      </c>
      <c r="G417" s="88">
        <v>0.05</v>
      </c>
      <c r="H417" s="89">
        <f t="shared" si="25"/>
        <v>826.91324999999995</v>
      </c>
    </row>
    <row r="418" spans="1:8" ht="15" customHeight="1">
      <c r="A418" s="24" t="s">
        <v>132</v>
      </c>
      <c r="B418" s="23"/>
      <c r="C418" s="31" t="s">
        <v>131</v>
      </c>
      <c r="D418" s="21">
        <v>97</v>
      </c>
      <c r="E418" s="30">
        <v>75</v>
      </c>
      <c r="F418" s="7">
        <v>870.43499999999995</v>
      </c>
      <c r="G418" s="88">
        <v>0.05</v>
      </c>
      <c r="H418" s="89">
        <f t="shared" si="25"/>
        <v>826.91324999999995</v>
      </c>
    </row>
    <row r="419" spans="1:8" ht="15" customHeight="1">
      <c r="A419" s="24" t="s">
        <v>130</v>
      </c>
      <c r="B419" s="23"/>
      <c r="C419" s="31" t="s">
        <v>129</v>
      </c>
      <c r="D419" s="21">
        <v>97</v>
      </c>
      <c r="E419" s="30">
        <v>75</v>
      </c>
      <c r="F419" s="7">
        <v>870.43499999999995</v>
      </c>
      <c r="G419" s="88">
        <v>0.05</v>
      </c>
      <c r="H419" s="89">
        <f t="shared" si="25"/>
        <v>826.91324999999995</v>
      </c>
    </row>
    <row r="420" spans="1:8" ht="15" customHeight="1">
      <c r="A420" s="24" t="s">
        <v>128</v>
      </c>
      <c r="B420" s="23"/>
      <c r="C420" s="31" t="s">
        <v>127</v>
      </c>
      <c r="D420" s="21">
        <v>97</v>
      </c>
      <c r="E420" s="30">
        <v>75</v>
      </c>
      <c r="F420" s="7">
        <v>870.43499999999995</v>
      </c>
      <c r="G420" s="88">
        <v>0.05</v>
      </c>
      <c r="H420" s="89">
        <f t="shared" si="25"/>
        <v>826.91324999999995</v>
      </c>
    </row>
    <row r="421" spans="1:8" ht="15" customHeight="1">
      <c r="A421" s="90" t="s">
        <v>89</v>
      </c>
      <c r="B421" s="91"/>
      <c r="C421" s="92"/>
      <c r="D421" s="85" t="s">
        <v>88</v>
      </c>
      <c r="E421" s="86" t="s">
        <v>87</v>
      </c>
      <c r="F421" s="87" t="s">
        <v>86</v>
      </c>
      <c r="G421" s="87" t="s">
        <v>778</v>
      </c>
      <c r="H421" s="87" t="s">
        <v>779</v>
      </c>
    </row>
    <row r="422" spans="1:8" s="19" customFormat="1" ht="15" customHeight="1">
      <c r="A422" s="24" t="s">
        <v>126</v>
      </c>
      <c r="B422" s="32" t="s">
        <v>4</v>
      </c>
      <c r="C422" s="31" t="s">
        <v>124</v>
      </c>
      <c r="D422" s="21">
        <v>101</v>
      </c>
      <c r="E422" s="30">
        <v>3354</v>
      </c>
      <c r="F422" s="7">
        <v>37681.244999999995</v>
      </c>
      <c r="G422" s="88">
        <v>0.05</v>
      </c>
      <c r="H422" s="89">
        <f t="shared" ref="H422:H432" si="26">F422*0.95</f>
        <v>35797.182749999993</v>
      </c>
    </row>
    <row r="423" spans="1:8" s="19" customFormat="1" ht="15" customHeight="1">
      <c r="A423" s="24" t="s">
        <v>125</v>
      </c>
      <c r="B423" s="23" t="s">
        <v>2</v>
      </c>
      <c r="C423" s="31" t="s">
        <v>124</v>
      </c>
      <c r="D423" s="21">
        <v>101</v>
      </c>
      <c r="E423" s="30">
        <v>3827</v>
      </c>
      <c r="F423" s="7">
        <v>45778.049999999996</v>
      </c>
      <c r="G423" s="88">
        <v>0.05</v>
      </c>
      <c r="H423" s="89">
        <f t="shared" si="26"/>
        <v>43489.147499999992</v>
      </c>
    </row>
    <row r="424" spans="1:8" s="19" customFormat="1" ht="15" customHeight="1">
      <c r="A424" s="18" t="s">
        <v>123</v>
      </c>
      <c r="B424" s="17" t="s">
        <v>4</v>
      </c>
      <c r="C424" s="31" t="s">
        <v>121</v>
      </c>
      <c r="D424" s="21">
        <v>102</v>
      </c>
      <c r="E424" s="15">
        <v>3568</v>
      </c>
      <c r="F424" s="7">
        <v>36043.875</v>
      </c>
      <c r="G424" s="88">
        <v>0.05</v>
      </c>
      <c r="H424" s="89">
        <f t="shared" si="26"/>
        <v>34241.681250000001</v>
      </c>
    </row>
    <row r="425" spans="1:8" s="19" customFormat="1" ht="15" customHeight="1">
      <c r="A425" s="18" t="s">
        <v>122</v>
      </c>
      <c r="B425" s="17" t="s">
        <v>2</v>
      </c>
      <c r="C425" s="31" t="s">
        <v>121</v>
      </c>
      <c r="D425" s="21">
        <v>102</v>
      </c>
      <c r="E425" s="15">
        <v>4034</v>
      </c>
      <c r="F425" s="7">
        <v>46817.189999999995</v>
      </c>
      <c r="G425" s="88">
        <v>0.05</v>
      </c>
      <c r="H425" s="89">
        <f t="shared" si="26"/>
        <v>44476.330499999996</v>
      </c>
    </row>
    <row r="426" spans="1:8" s="6" customFormat="1" ht="15" customHeight="1">
      <c r="A426" s="29" t="s">
        <v>120</v>
      </c>
      <c r="B426" s="28" t="s">
        <v>4</v>
      </c>
      <c r="C426" s="34" t="s">
        <v>118</v>
      </c>
      <c r="D426" s="26">
        <v>103</v>
      </c>
      <c r="E426" s="33">
        <v>1837</v>
      </c>
      <c r="F426" s="7">
        <v>20334.644999999997</v>
      </c>
      <c r="G426" s="88">
        <v>0.05</v>
      </c>
      <c r="H426" s="89">
        <f t="shared" si="26"/>
        <v>19317.912749999996</v>
      </c>
    </row>
    <row r="427" spans="1:8" s="6" customFormat="1" ht="15" customHeight="1">
      <c r="A427" s="29" t="s">
        <v>119</v>
      </c>
      <c r="B427" s="28" t="s">
        <v>2</v>
      </c>
      <c r="C427" s="34" t="s">
        <v>118</v>
      </c>
      <c r="D427" s="26">
        <v>103</v>
      </c>
      <c r="E427" s="33">
        <v>2067</v>
      </c>
      <c r="F427" s="7">
        <v>24578.144999999997</v>
      </c>
      <c r="G427" s="88">
        <v>0.05</v>
      </c>
      <c r="H427" s="89">
        <f t="shared" si="26"/>
        <v>23349.237749999997</v>
      </c>
    </row>
    <row r="428" spans="1:8" s="6" customFormat="1" ht="15" customHeight="1">
      <c r="A428" s="29" t="s">
        <v>117</v>
      </c>
      <c r="B428" s="28" t="s">
        <v>4</v>
      </c>
      <c r="C428" s="34" t="s">
        <v>115</v>
      </c>
      <c r="D428" s="26">
        <v>103</v>
      </c>
      <c r="E428" s="33">
        <v>2546</v>
      </c>
      <c r="F428" s="7">
        <v>28804.05</v>
      </c>
      <c r="G428" s="88">
        <v>0.05</v>
      </c>
      <c r="H428" s="89">
        <f t="shared" si="26"/>
        <v>27363.847499999996</v>
      </c>
    </row>
    <row r="429" spans="1:8" s="6" customFormat="1" ht="15" customHeight="1">
      <c r="A429" s="29" t="s">
        <v>116</v>
      </c>
      <c r="B429" s="28" t="s">
        <v>2</v>
      </c>
      <c r="C429" s="34" t="s">
        <v>115</v>
      </c>
      <c r="D429" s="26">
        <v>103</v>
      </c>
      <c r="E429" s="33">
        <v>2802</v>
      </c>
      <c r="F429" s="7">
        <v>32345.819999999996</v>
      </c>
      <c r="G429" s="88">
        <v>0.05</v>
      </c>
      <c r="H429" s="89">
        <f t="shared" si="26"/>
        <v>30728.528999999995</v>
      </c>
    </row>
    <row r="430" spans="1:8" s="6" customFormat="1" ht="15" customHeight="1">
      <c r="A430" s="29" t="s">
        <v>114</v>
      </c>
      <c r="B430" s="28" t="s">
        <v>4</v>
      </c>
      <c r="C430" s="44" t="s">
        <v>112</v>
      </c>
      <c r="D430" s="43">
        <v>104</v>
      </c>
      <c r="E430" s="33">
        <v>2308</v>
      </c>
      <c r="F430" s="7">
        <v>25373.024999999998</v>
      </c>
      <c r="G430" s="88">
        <v>0.05</v>
      </c>
      <c r="H430" s="89">
        <f t="shared" si="26"/>
        <v>24104.373749999995</v>
      </c>
    </row>
    <row r="431" spans="1:8" s="6" customFormat="1" ht="15" customHeight="1">
      <c r="A431" s="29" t="s">
        <v>113</v>
      </c>
      <c r="B431" s="28" t="s">
        <v>2</v>
      </c>
      <c r="C431" s="44" t="s">
        <v>112</v>
      </c>
      <c r="D431" s="43">
        <v>104</v>
      </c>
      <c r="E431" s="33">
        <v>2492</v>
      </c>
      <c r="F431" s="7">
        <v>29235.644999999997</v>
      </c>
      <c r="G431" s="88">
        <v>0.05</v>
      </c>
      <c r="H431" s="89">
        <f t="shared" si="26"/>
        <v>27773.862749999997</v>
      </c>
    </row>
    <row r="432" spans="1:8" s="19" customFormat="1" ht="15" customHeight="1">
      <c r="A432" s="24" t="s">
        <v>111</v>
      </c>
      <c r="B432" s="32" t="s">
        <v>4</v>
      </c>
      <c r="C432" s="31" t="s">
        <v>109</v>
      </c>
      <c r="D432" s="21">
        <v>105</v>
      </c>
      <c r="E432" s="30">
        <v>1277</v>
      </c>
      <c r="F432" s="7">
        <v>12697.38</v>
      </c>
      <c r="G432" s="88">
        <v>0.05</v>
      </c>
      <c r="H432" s="89">
        <f t="shared" si="26"/>
        <v>12062.510999999999</v>
      </c>
    </row>
    <row r="433" spans="1:8" s="19" customFormat="1" ht="15" customHeight="1">
      <c r="A433" s="90" t="s">
        <v>89</v>
      </c>
      <c r="B433" s="91"/>
      <c r="C433" s="92"/>
      <c r="D433" s="85" t="s">
        <v>88</v>
      </c>
      <c r="E433" s="86" t="s">
        <v>87</v>
      </c>
      <c r="F433" s="87" t="s">
        <v>86</v>
      </c>
      <c r="G433" s="87" t="s">
        <v>778</v>
      </c>
      <c r="H433" s="87" t="s">
        <v>779</v>
      </c>
    </row>
    <row r="434" spans="1:8" s="19" customFormat="1" ht="15" customHeight="1">
      <c r="A434" s="24" t="s">
        <v>110</v>
      </c>
      <c r="B434" s="23" t="s">
        <v>2</v>
      </c>
      <c r="C434" s="31" t="s">
        <v>109</v>
      </c>
      <c r="D434" s="21">
        <v>105</v>
      </c>
      <c r="E434" s="30">
        <v>1242</v>
      </c>
      <c r="F434" s="7">
        <v>13986.99</v>
      </c>
      <c r="G434" s="88">
        <v>0.05</v>
      </c>
      <c r="H434" s="89">
        <f t="shared" ref="H434:H447" si="27">F434*0.95</f>
        <v>13287.6405</v>
      </c>
    </row>
    <row r="435" spans="1:8" s="19" customFormat="1" ht="15" customHeight="1">
      <c r="A435" s="24" t="s">
        <v>108</v>
      </c>
      <c r="B435" s="23" t="s">
        <v>4</v>
      </c>
      <c r="C435" s="31" t="s">
        <v>106</v>
      </c>
      <c r="D435" s="21">
        <v>105</v>
      </c>
      <c r="E435" s="30">
        <v>2373</v>
      </c>
      <c r="F435" s="7">
        <v>22212.134999999998</v>
      </c>
      <c r="G435" s="88">
        <v>0.05</v>
      </c>
      <c r="H435" s="89">
        <f t="shared" si="27"/>
        <v>21101.528249999996</v>
      </c>
    </row>
    <row r="436" spans="1:8" s="19" customFormat="1" ht="15" customHeight="1">
      <c r="A436" s="24" t="s">
        <v>107</v>
      </c>
      <c r="B436" s="23" t="s">
        <v>2</v>
      </c>
      <c r="C436" s="31" t="s">
        <v>106</v>
      </c>
      <c r="D436" s="21">
        <v>105</v>
      </c>
      <c r="E436" s="30">
        <v>2346</v>
      </c>
      <c r="F436" s="7">
        <v>26312.804999999997</v>
      </c>
      <c r="G436" s="88">
        <v>0.05</v>
      </c>
      <c r="H436" s="89">
        <f t="shared" si="27"/>
        <v>24997.164749999996</v>
      </c>
    </row>
    <row r="437" spans="1:8" s="14" customFormat="1" ht="15" customHeight="1">
      <c r="A437" s="24" t="s">
        <v>105</v>
      </c>
      <c r="B437" s="32" t="s">
        <v>4</v>
      </c>
      <c r="C437" s="31" t="s">
        <v>103</v>
      </c>
      <c r="D437" s="21">
        <v>108</v>
      </c>
      <c r="E437" s="30">
        <v>884</v>
      </c>
      <c r="F437" s="7">
        <v>9421.6049999999996</v>
      </c>
      <c r="G437" s="88">
        <v>0.05</v>
      </c>
      <c r="H437" s="89">
        <f t="shared" si="27"/>
        <v>8950.5247499999987</v>
      </c>
    </row>
    <row r="438" spans="1:8" s="19" customFormat="1" ht="15" customHeight="1">
      <c r="A438" s="24" t="s">
        <v>104</v>
      </c>
      <c r="B438" s="23" t="s">
        <v>2</v>
      </c>
      <c r="C438" s="31" t="s">
        <v>103</v>
      </c>
      <c r="D438" s="21">
        <v>108</v>
      </c>
      <c r="E438" s="30">
        <v>886</v>
      </c>
      <c r="F438" s="7">
        <v>11166.615</v>
      </c>
      <c r="G438" s="88">
        <v>0.05</v>
      </c>
      <c r="H438" s="89">
        <f t="shared" si="27"/>
        <v>10608.284249999999</v>
      </c>
    </row>
    <row r="439" spans="1:8" s="14" customFormat="1" ht="15" customHeight="1">
      <c r="A439" s="24" t="s">
        <v>102</v>
      </c>
      <c r="B439" s="32" t="s">
        <v>4</v>
      </c>
      <c r="C439" s="31" t="s">
        <v>100</v>
      </c>
      <c r="D439" s="21">
        <v>108</v>
      </c>
      <c r="E439" s="30">
        <v>1740</v>
      </c>
      <c r="F439" s="7">
        <v>16627.274999999998</v>
      </c>
      <c r="G439" s="88">
        <v>0.05</v>
      </c>
      <c r="H439" s="89">
        <f t="shared" si="27"/>
        <v>15795.911249999997</v>
      </c>
    </row>
    <row r="440" spans="1:8" s="19" customFormat="1" ht="15" customHeight="1">
      <c r="A440" s="24" t="s">
        <v>101</v>
      </c>
      <c r="B440" s="23" t="s">
        <v>2</v>
      </c>
      <c r="C440" s="31" t="s">
        <v>100</v>
      </c>
      <c r="D440" s="21">
        <v>108</v>
      </c>
      <c r="E440" s="30">
        <v>1795</v>
      </c>
      <c r="F440" s="7">
        <v>20044.844999999998</v>
      </c>
      <c r="G440" s="88">
        <v>0.05</v>
      </c>
      <c r="H440" s="89">
        <f t="shared" si="27"/>
        <v>19042.602749999998</v>
      </c>
    </row>
    <row r="441" spans="1:8" s="19" customFormat="1" ht="15" customHeight="1">
      <c r="A441" s="18" t="s">
        <v>99</v>
      </c>
      <c r="B441" s="17" t="s">
        <v>4</v>
      </c>
      <c r="C441" s="10" t="s">
        <v>97</v>
      </c>
      <c r="D441" s="16">
        <v>109</v>
      </c>
      <c r="E441" s="15">
        <v>3868</v>
      </c>
      <c r="F441" s="7">
        <v>37831.32</v>
      </c>
      <c r="G441" s="88">
        <v>0.05</v>
      </c>
      <c r="H441" s="89">
        <f t="shared" si="27"/>
        <v>35939.754000000001</v>
      </c>
    </row>
    <row r="442" spans="1:8" s="19" customFormat="1" ht="15" customHeight="1">
      <c r="A442" s="18" t="s">
        <v>98</v>
      </c>
      <c r="B442" s="17" t="s">
        <v>2</v>
      </c>
      <c r="C442" s="10" t="s">
        <v>97</v>
      </c>
      <c r="D442" s="16">
        <v>109</v>
      </c>
      <c r="E442" s="15">
        <v>4046</v>
      </c>
      <c r="F442" s="7">
        <v>44440.829999999994</v>
      </c>
      <c r="G442" s="88">
        <v>0.05</v>
      </c>
      <c r="H442" s="89">
        <f t="shared" si="27"/>
        <v>42218.788499999995</v>
      </c>
    </row>
    <row r="443" spans="1:8" s="19" customFormat="1" ht="15" customHeight="1">
      <c r="A443" s="24" t="s">
        <v>96</v>
      </c>
      <c r="B443" s="32" t="s">
        <v>4</v>
      </c>
      <c r="C443" s="42" t="s">
        <v>94</v>
      </c>
      <c r="D443" s="41">
        <v>112</v>
      </c>
      <c r="E443" s="30">
        <v>1706</v>
      </c>
      <c r="F443" s="7">
        <v>17249.309999999998</v>
      </c>
      <c r="G443" s="88">
        <v>0.05</v>
      </c>
      <c r="H443" s="89">
        <f t="shared" si="27"/>
        <v>16386.844499999996</v>
      </c>
    </row>
    <row r="444" spans="1:8" s="19" customFormat="1" ht="15" customHeight="1">
      <c r="A444" s="24" t="s">
        <v>95</v>
      </c>
      <c r="B444" s="23" t="s">
        <v>2</v>
      </c>
      <c r="C444" s="42" t="s">
        <v>94</v>
      </c>
      <c r="D444" s="41">
        <v>112</v>
      </c>
      <c r="E444" s="30">
        <v>1782</v>
      </c>
      <c r="F444" s="7">
        <v>20916.314999999999</v>
      </c>
      <c r="G444" s="88">
        <v>0.05</v>
      </c>
      <c r="H444" s="89">
        <f t="shared" si="27"/>
        <v>19870.499249999997</v>
      </c>
    </row>
    <row r="445" spans="1:8" s="19" customFormat="1" ht="15" customHeight="1">
      <c r="A445" s="24" t="s">
        <v>93</v>
      </c>
      <c r="B445" s="32" t="s">
        <v>4</v>
      </c>
      <c r="C445" s="31" t="s">
        <v>91</v>
      </c>
      <c r="D445" s="21">
        <v>113</v>
      </c>
      <c r="E445" s="30">
        <v>3449</v>
      </c>
      <c r="F445" s="7">
        <v>37967.939999999995</v>
      </c>
      <c r="G445" s="88">
        <v>0.05</v>
      </c>
      <c r="H445" s="89">
        <f t="shared" si="27"/>
        <v>36069.542999999991</v>
      </c>
    </row>
    <row r="446" spans="1:8" s="19" customFormat="1" ht="15" customHeight="1">
      <c r="A446" s="24" t="s">
        <v>92</v>
      </c>
      <c r="B446" s="23" t="s">
        <v>2</v>
      </c>
      <c r="C446" s="31" t="s">
        <v>91</v>
      </c>
      <c r="D446" s="21">
        <v>113</v>
      </c>
      <c r="E446" s="30">
        <v>3881</v>
      </c>
      <c r="F446" s="7">
        <v>46057.5</v>
      </c>
      <c r="G446" s="88">
        <v>0.05</v>
      </c>
      <c r="H446" s="89">
        <f t="shared" si="27"/>
        <v>43754.625</v>
      </c>
    </row>
    <row r="447" spans="1:8" s="6" customFormat="1" ht="15" customHeight="1">
      <c r="A447" s="24" t="s">
        <v>90</v>
      </c>
      <c r="B447" s="23" t="s">
        <v>4</v>
      </c>
      <c r="C447" s="31" t="s">
        <v>84</v>
      </c>
      <c r="D447" s="21">
        <v>116</v>
      </c>
      <c r="E447" s="30">
        <v>1374</v>
      </c>
      <c r="F447" s="7">
        <v>16188.434999999999</v>
      </c>
      <c r="G447" s="88">
        <v>0.05</v>
      </c>
      <c r="H447" s="89">
        <f t="shared" si="27"/>
        <v>15379.013249999998</v>
      </c>
    </row>
    <row r="448" spans="1:8" s="6" customFormat="1" ht="18.75">
      <c r="A448" s="90" t="s">
        <v>89</v>
      </c>
      <c r="B448" s="91"/>
      <c r="C448" s="92"/>
      <c r="D448" s="85" t="s">
        <v>88</v>
      </c>
      <c r="E448" s="86" t="s">
        <v>87</v>
      </c>
      <c r="F448" s="87" t="s">
        <v>86</v>
      </c>
      <c r="G448" s="87" t="s">
        <v>778</v>
      </c>
      <c r="H448" s="87" t="s">
        <v>779</v>
      </c>
    </row>
    <row r="449" spans="1:8" s="6" customFormat="1" ht="15" customHeight="1">
      <c r="A449" s="29" t="s">
        <v>85</v>
      </c>
      <c r="B449" s="28" t="s">
        <v>2</v>
      </c>
      <c r="C449" s="34" t="s">
        <v>84</v>
      </c>
      <c r="D449" s="26">
        <v>116</v>
      </c>
      <c r="E449" s="33">
        <v>1503</v>
      </c>
      <c r="F449" s="7">
        <v>19015.019999999997</v>
      </c>
      <c r="G449" s="88">
        <v>0.05</v>
      </c>
      <c r="H449" s="89">
        <f t="shared" ref="H449:H503" si="28">F449*0.95</f>
        <v>18064.268999999997</v>
      </c>
    </row>
    <row r="450" spans="1:8" s="6" customFormat="1" ht="15" customHeight="1">
      <c r="A450" s="29" t="s">
        <v>83</v>
      </c>
      <c r="B450" s="28" t="s">
        <v>4</v>
      </c>
      <c r="C450" s="34" t="s">
        <v>81</v>
      </c>
      <c r="D450" s="26">
        <v>116</v>
      </c>
      <c r="E450" s="33">
        <v>1926</v>
      </c>
      <c r="F450" s="7">
        <v>19075.05</v>
      </c>
      <c r="G450" s="88">
        <v>0.05</v>
      </c>
      <c r="H450" s="89">
        <f t="shared" si="28"/>
        <v>18121.297499999997</v>
      </c>
    </row>
    <row r="451" spans="1:8" s="6" customFormat="1" ht="15" customHeight="1">
      <c r="A451" s="29" t="s">
        <v>82</v>
      </c>
      <c r="B451" s="28" t="s">
        <v>2</v>
      </c>
      <c r="C451" s="34" t="s">
        <v>81</v>
      </c>
      <c r="D451" s="26">
        <v>116</v>
      </c>
      <c r="E451" s="33">
        <v>1996</v>
      </c>
      <c r="F451" s="7">
        <v>22012.379999999997</v>
      </c>
      <c r="G451" s="88">
        <v>0.05</v>
      </c>
      <c r="H451" s="89">
        <f t="shared" si="28"/>
        <v>20911.760999999995</v>
      </c>
    </row>
    <row r="452" spans="1:8" s="19" customFormat="1" ht="15" customHeight="1">
      <c r="A452" s="24" t="s">
        <v>80</v>
      </c>
      <c r="B452" s="32" t="s">
        <v>4</v>
      </c>
      <c r="C452" s="31" t="s">
        <v>78</v>
      </c>
      <c r="D452" s="21">
        <v>117</v>
      </c>
      <c r="E452" s="30">
        <v>2941</v>
      </c>
      <c r="F452" s="7">
        <v>30316.184999999998</v>
      </c>
      <c r="G452" s="88">
        <v>0.05</v>
      </c>
      <c r="H452" s="89">
        <f t="shared" si="28"/>
        <v>28800.375749999996</v>
      </c>
    </row>
    <row r="453" spans="1:8" s="19" customFormat="1" ht="15" customHeight="1">
      <c r="A453" s="24" t="s">
        <v>79</v>
      </c>
      <c r="B453" s="23" t="s">
        <v>2</v>
      </c>
      <c r="C453" s="31" t="s">
        <v>78</v>
      </c>
      <c r="D453" s="21">
        <v>117</v>
      </c>
      <c r="E453" s="30">
        <v>3017</v>
      </c>
      <c r="F453" s="7">
        <v>36108.044999999998</v>
      </c>
      <c r="G453" s="88">
        <v>0.05</v>
      </c>
      <c r="H453" s="89">
        <f t="shared" si="28"/>
        <v>34302.642749999999</v>
      </c>
    </row>
    <row r="454" spans="1:8" s="19" customFormat="1" ht="15" customHeight="1">
      <c r="A454" s="24" t="s">
        <v>77</v>
      </c>
      <c r="B454" s="23" t="s">
        <v>4</v>
      </c>
      <c r="C454" s="22" t="s">
        <v>75</v>
      </c>
      <c r="D454" s="21">
        <v>122</v>
      </c>
      <c r="E454" s="20">
        <v>1910</v>
      </c>
      <c r="F454" s="7">
        <v>17913.78</v>
      </c>
      <c r="G454" s="88">
        <v>0.05</v>
      </c>
      <c r="H454" s="89">
        <f t="shared" si="28"/>
        <v>17018.090999999997</v>
      </c>
    </row>
    <row r="455" spans="1:8" s="19" customFormat="1" ht="15" customHeight="1">
      <c r="A455" s="24" t="s">
        <v>76</v>
      </c>
      <c r="B455" s="23" t="s">
        <v>2</v>
      </c>
      <c r="C455" s="22" t="s">
        <v>75</v>
      </c>
      <c r="D455" s="21">
        <v>122</v>
      </c>
      <c r="E455" s="20">
        <v>1920</v>
      </c>
      <c r="F455" s="7">
        <v>21078.809999999998</v>
      </c>
      <c r="G455" s="88">
        <v>0.05</v>
      </c>
      <c r="H455" s="89">
        <f t="shared" si="28"/>
        <v>20024.869499999997</v>
      </c>
    </row>
    <row r="456" spans="1:8" s="19" customFormat="1" ht="15" customHeight="1">
      <c r="A456" s="24" t="s">
        <v>74</v>
      </c>
      <c r="B456" s="23" t="s">
        <v>4</v>
      </c>
      <c r="C456" s="22" t="s">
        <v>72</v>
      </c>
      <c r="D456" s="21" t="s">
        <v>0</v>
      </c>
      <c r="E456" s="20">
        <v>2080</v>
      </c>
      <c r="F456" s="7">
        <v>23632.154999999999</v>
      </c>
      <c r="G456" s="88">
        <v>0.05</v>
      </c>
      <c r="H456" s="89">
        <f t="shared" si="28"/>
        <v>22450.54725</v>
      </c>
    </row>
    <row r="457" spans="1:8" s="19" customFormat="1" ht="15" customHeight="1">
      <c r="A457" s="24" t="s">
        <v>73</v>
      </c>
      <c r="B457" s="23" t="s">
        <v>2</v>
      </c>
      <c r="C457" s="22" t="s">
        <v>72</v>
      </c>
      <c r="D457" s="21" t="s">
        <v>0</v>
      </c>
      <c r="E457" s="20">
        <v>2154</v>
      </c>
      <c r="F457" s="7">
        <v>27363.329999999998</v>
      </c>
      <c r="G457" s="88">
        <v>0.05</v>
      </c>
      <c r="H457" s="89">
        <f t="shared" si="28"/>
        <v>25995.163499999999</v>
      </c>
    </row>
    <row r="458" spans="1:8" s="19" customFormat="1" ht="15" customHeight="1">
      <c r="A458" s="24" t="s">
        <v>71</v>
      </c>
      <c r="B458" s="23" t="s">
        <v>4</v>
      </c>
      <c r="C458" s="22" t="s">
        <v>69</v>
      </c>
      <c r="D458" s="21" t="s">
        <v>0</v>
      </c>
      <c r="E458" s="20">
        <v>2211</v>
      </c>
      <c r="F458" s="7">
        <v>24919.695</v>
      </c>
      <c r="G458" s="88">
        <v>0.05</v>
      </c>
      <c r="H458" s="89">
        <f t="shared" si="28"/>
        <v>23673.71025</v>
      </c>
    </row>
    <row r="459" spans="1:8" s="19" customFormat="1" ht="15" customHeight="1">
      <c r="A459" s="24" t="s">
        <v>70</v>
      </c>
      <c r="B459" s="23" t="s">
        <v>2</v>
      </c>
      <c r="C459" s="22" t="s">
        <v>69</v>
      </c>
      <c r="D459" s="21" t="s">
        <v>0</v>
      </c>
      <c r="E459" s="20">
        <v>2486</v>
      </c>
      <c r="F459" s="7">
        <v>26328.329999999998</v>
      </c>
      <c r="G459" s="88">
        <v>0.05</v>
      </c>
      <c r="H459" s="89">
        <f t="shared" si="28"/>
        <v>25011.913499999999</v>
      </c>
    </row>
    <row r="460" spans="1:8" s="6" customFormat="1" ht="15" customHeight="1">
      <c r="A460" s="29" t="s">
        <v>68</v>
      </c>
      <c r="B460" s="28" t="s">
        <v>4</v>
      </c>
      <c r="C460" s="27" t="s">
        <v>66</v>
      </c>
      <c r="D460" s="26">
        <v>123</v>
      </c>
      <c r="E460" s="25">
        <v>2554</v>
      </c>
      <c r="F460" s="7">
        <v>28570.14</v>
      </c>
      <c r="G460" s="88">
        <v>0.05</v>
      </c>
      <c r="H460" s="89">
        <f t="shared" si="28"/>
        <v>27141.632999999998</v>
      </c>
    </row>
    <row r="461" spans="1:8" s="19" customFormat="1" ht="15" customHeight="1">
      <c r="A461" s="24" t="s">
        <v>67</v>
      </c>
      <c r="B461" s="23" t="s">
        <v>2</v>
      </c>
      <c r="C461" s="22" t="s">
        <v>66</v>
      </c>
      <c r="D461" s="21">
        <v>123</v>
      </c>
      <c r="E461" s="20">
        <v>2696</v>
      </c>
      <c r="F461" s="7">
        <v>33092.055</v>
      </c>
      <c r="G461" s="88">
        <v>0.05</v>
      </c>
      <c r="H461" s="89">
        <f t="shared" si="28"/>
        <v>31437.452249999998</v>
      </c>
    </row>
    <row r="462" spans="1:8" s="6" customFormat="1" ht="15" customHeight="1">
      <c r="A462" s="24" t="s">
        <v>65</v>
      </c>
      <c r="B462" s="23" t="s">
        <v>4</v>
      </c>
      <c r="C462" s="22" t="s">
        <v>63</v>
      </c>
      <c r="D462" s="21">
        <v>123</v>
      </c>
      <c r="E462" s="20">
        <v>2950</v>
      </c>
      <c r="F462" s="7">
        <v>31646.159999999996</v>
      </c>
      <c r="G462" s="88">
        <v>0.05</v>
      </c>
      <c r="H462" s="89">
        <f t="shared" si="28"/>
        <v>30063.851999999995</v>
      </c>
    </row>
    <row r="463" spans="1:8" s="6" customFormat="1" ht="15" customHeight="1">
      <c r="A463" s="24" t="s">
        <v>64</v>
      </c>
      <c r="B463" s="23" t="s">
        <v>2</v>
      </c>
      <c r="C463" s="22" t="s">
        <v>63</v>
      </c>
      <c r="D463" s="21">
        <v>123</v>
      </c>
      <c r="E463" s="20">
        <v>3045</v>
      </c>
      <c r="F463" s="7">
        <v>35925.884999999995</v>
      </c>
      <c r="G463" s="88">
        <v>0.05</v>
      </c>
      <c r="H463" s="89">
        <f t="shared" si="28"/>
        <v>34129.590749999996</v>
      </c>
    </row>
    <row r="464" spans="1:8" s="14" customFormat="1" ht="15" customHeight="1">
      <c r="A464" s="24" t="s">
        <v>62</v>
      </c>
      <c r="B464" s="23" t="s">
        <v>4</v>
      </c>
      <c r="C464" s="22" t="s">
        <v>60</v>
      </c>
      <c r="D464" s="21">
        <v>110</v>
      </c>
      <c r="E464" s="20">
        <v>4711</v>
      </c>
      <c r="F464" s="7">
        <v>53273.52</v>
      </c>
      <c r="G464" s="88">
        <v>0.05</v>
      </c>
      <c r="H464" s="89">
        <f t="shared" si="28"/>
        <v>50609.843999999997</v>
      </c>
    </row>
    <row r="465" spans="1:8" s="19" customFormat="1" ht="15" customHeight="1">
      <c r="A465" s="24" t="s">
        <v>61</v>
      </c>
      <c r="B465" s="23" t="s">
        <v>2</v>
      </c>
      <c r="C465" s="22" t="s">
        <v>60</v>
      </c>
      <c r="D465" s="21">
        <v>110</v>
      </c>
      <c r="E465" s="20">
        <v>4837</v>
      </c>
      <c r="F465" s="7">
        <v>55601.234999999993</v>
      </c>
      <c r="G465" s="88">
        <v>0.05</v>
      </c>
      <c r="H465" s="89">
        <f t="shared" si="28"/>
        <v>52821.173249999993</v>
      </c>
    </row>
    <row r="466" spans="1:8" s="19" customFormat="1" ht="15" customHeight="1">
      <c r="A466" s="18" t="s">
        <v>59</v>
      </c>
      <c r="B466" s="17" t="s">
        <v>4</v>
      </c>
      <c r="C466" s="10" t="s">
        <v>57</v>
      </c>
      <c r="D466" s="16">
        <v>106</v>
      </c>
      <c r="E466" s="15">
        <v>5949</v>
      </c>
      <c r="F466" s="7">
        <v>57473.549999999996</v>
      </c>
      <c r="G466" s="88">
        <v>0.05</v>
      </c>
      <c r="H466" s="89">
        <f t="shared" si="28"/>
        <v>54599.87249999999</v>
      </c>
    </row>
    <row r="467" spans="1:8" s="19" customFormat="1" ht="15" customHeight="1">
      <c r="A467" s="18" t="s">
        <v>58</v>
      </c>
      <c r="B467" s="17" t="s">
        <v>2</v>
      </c>
      <c r="C467" s="10" t="s">
        <v>57</v>
      </c>
      <c r="D467" s="16">
        <v>106</v>
      </c>
      <c r="E467" s="15">
        <v>6165</v>
      </c>
      <c r="F467" s="7">
        <v>69943.23</v>
      </c>
      <c r="G467" s="88">
        <v>0.05</v>
      </c>
      <c r="H467" s="89">
        <f t="shared" si="28"/>
        <v>66446.068499999994</v>
      </c>
    </row>
    <row r="468" spans="1:8" s="19" customFormat="1" ht="15" customHeight="1">
      <c r="A468" s="18" t="s">
        <v>56</v>
      </c>
      <c r="B468" s="17" t="s">
        <v>4</v>
      </c>
      <c r="C468" s="10" t="s">
        <v>54</v>
      </c>
      <c r="D468" s="16">
        <v>122</v>
      </c>
      <c r="E468" s="15">
        <v>2089</v>
      </c>
      <c r="F468" s="7">
        <v>20666.879999999997</v>
      </c>
      <c r="G468" s="88">
        <v>0.05</v>
      </c>
      <c r="H468" s="89">
        <f t="shared" si="28"/>
        <v>19633.535999999996</v>
      </c>
    </row>
    <row r="469" spans="1:8" s="19" customFormat="1" ht="15" customHeight="1">
      <c r="A469" s="18" t="s">
        <v>55</v>
      </c>
      <c r="B469" s="17" t="s">
        <v>2</v>
      </c>
      <c r="C469" s="10" t="s">
        <v>54</v>
      </c>
      <c r="D469" s="16">
        <v>122</v>
      </c>
      <c r="E469" s="15">
        <v>2232</v>
      </c>
      <c r="F469" s="7">
        <v>25055.279999999999</v>
      </c>
      <c r="G469" s="88">
        <v>0.05</v>
      </c>
      <c r="H469" s="89">
        <f t="shared" si="28"/>
        <v>23802.515999999996</v>
      </c>
    </row>
    <row r="470" spans="1:8" s="19" customFormat="1" ht="15" customHeight="1">
      <c r="A470" s="18" t="s">
        <v>53</v>
      </c>
      <c r="B470" s="17" t="s">
        <v>4</v>
      </c>
      <c r="C470" s="10" t="s">
        <v>51</v>
      </c>
      <c r="D470" s="16">
        <v>119</v>
      </c>
      <c r="E470" s="15">
        <v>2677</v>
      </c>
      <c r="F470" s="7">
        <v>26602.605</v>
      </c>
      <c r="G470" s="88">
        <v>0.05</v>
      </c>
      <c r="H470" s="89">
        <f t="shared" si="28"/>
        <v>25272.474749999998</v>
      </c>
    </row>
    <row r="471" spans="1:8" s="19" customFormat="1" ht="15" customHeight="1">
      <c r="A471" s="18" t="s">
        <v>52</v>
      </c>
      <c r="B471" s="17" t="s">
        <v>2</v>
      </c>
      <c r="C471" s="10" t="s">
        <v>51</v>
      </c>
      <c r="D471" s="16">
        <v>119</v>
      </c>
      <c r="E471" s="15">
        <v>2695</v>
      </c>
      <c r="F471" s="7">
        <v>28216.17</v>
      </c>
      <c r="G471" s="88">
        <v>0.05</v>
      </c>
      <c r="H471" s="89">
        <f t="shared" si="28"/>
        <v>26805.361499999995</v>
      </c>
    </row>
    <row r="472" spans="1:8" s="19" customFormat="1" ht="15" customHeight="1">
      <c r="A472" s="18" t="s">
        <v>50</v>
      </c>
      <c r="B472" s="17" t="s">
        <v>4</v>
      </c>
      <c r="C472" s="10" t="s">
        <v>48</v>
      </c>
      <c r="D472" s="16">
        <v>120</v>
      </c>
      <c r="E472" s="15">
        <v>4864</v>
      </c>
      <c r="F472" s="7">
        <v>46820.294999999998</v>
      </c>
      <c r="G472" s="88">
        <v>0.05</v>
      </c>
      <c r="H472" s="89">
        <f t="shared" si="28"/>
        <v>44479.280249999996</v>
      </c>
    </row>
    <row r="473" spans="1:8" s="19" customFormat="1" ht="15" customHeight="1">
      <c r="A473" s="18" t="s">
        <v>49</v>
      </c>
      <c r="B473" s="17" t="s">
        <v>2</v>
      </c>
      <c r="C473" s="10" t="s">
        <v>48</v>
      </c>
      <c r="D473" s="16">
        <v>120</v>
      </c>
      <c r="E473" s="15">
        <v>5040</v>
      </c>
      <c r="F473" s="7">
        <v>54002.159999999996</v>
      </c>
      <c r="G473" s="88">
        <v>0.05</v>
      </c>
      <c r="H473" s="89">
        <f t="shared" si="28"/>
        <v>51302.051999999996</v>
      </c>
    </row>
    <row r="474" spans="1:8" s="19" customFormat="1" ht="15" customHeight="1">
      <c r="A474" s="18" t="s">
        <v>47</v>
      </c>
      <c r="B474" s="17" t="s">
        <v>4</v>
      </c>
      <c r="C474" s="10" t="s">
        <v>45</v>
      </c>
      <c r="D474" s="16">
        <v>119</v>
      </c>
      <c r="E474" s="15">
        <v>3513</v>
      </c>
      <c r="F474" s="7">
        <v>32350.994999999999</v>
      </c>
      <c r="G474" s="88">
        <v>0.05</v>
      </c>
      <c r="H474" s="89">
        <f t="shared" si="28"/>
        <v>30733.445249999997</v>
      </c>
    </row>
    <row r="475" spans="1:8" s="19" customFormat="1" ht="15" customHeight="1">
      <c r="A475" s="18" t="s">
        <v>46</v>
      </c>
      <c r="B475" s="17" t="s">
        <v>2</v>
      </c>
      <c r="C475" s="10" t="s">
        <v>45</v>
      </c>
      <c r="D475" s="16">
        <v>119</v>
      </c>
      <c r="E475" s="15">
        <v>3421</v>
      </c>
      <c r="F475" s="7">
        <v>37519.784999999996</v>
      </c>
      <c r="G475" s="88">
        <v>0.05</v>
      </c>
      <c r="H475" s="89">
        <f t="shared" si="28"/>
        <v>35643.795749999997</v>
      </c>
    </row>
    <row r="476" spans="1:8" s="19" customFormat="1" ht="15" customHeight="1">
      <c r="A476" s="18" t="s">
        <v>44</v>
      </c>
      <c r="B476" s="17" t="s">
        <v>4</v>
      </c>
      <c r="C476" s="10" t="s">
        <v>42</v>
      </c>
      <c r="D476" s="16">
        <v>118</v>
      </c>
      <c r="E476" s="15">
        <v>2724</v>
      </c>
      <c r="F476" s="7">
        <v>31195.934999999998</v>
      </c>
      <c r="G476" s="88">
        <v>0.05</v>
      </c>
      <c r="H476" s="89">
        <f t="shared" si="28"/>
        <v>29636.138249999996</v>
      </c>
    </row>
    <row r="477" spans="1:8" s="19" customFormat="1" ht="15" customHeight="1">
      <c r="A477" s="18" t="s">
        <v>43</v>
      </c>
      <c r="B477" s="17" t="s">
        <v>2</v>
      </c>
      <c r="C477" s="10" t="s">
        <v>42</v>
      </c>
      <c r="D477" s="16">
        <v>118</v>
      </c>
      <c r="E477" s="15">
        <v>3203</v>
      </c>
      <c r="F477" s="7">
        <v>39082.634999999995</v>
      </c>
      <c r="G477" s="88">
        <v>0.05</v>
      </c>
      <c r="H477" s="89">
        <f t="shared" si="28"/>
        <v>37128.503249999994</v>
      </c>
    </row>
    <row r="478" spans="1:8" s="19" customFormat="1" ht="15" customHeight="1">
      <c r="A478" s="18" t="s">
        <v>41</v>
      </c>
      <c r="B478" s="17" t="s">
        <v>4</v>
      </c>
      <c r="C478" s="10" t="s">
        <v>39</v>
      </c>
      <c r="D478" s="16">
        <v>118</v>
      </c>
      <c r="E478" s="15">
        <v>2061</v>
      </c>
      <c r="F478" s="7">
        <v>26231.039999999997</v>
      </c>
      <c r="G478" s="88">
        <v>0.05</v>
      </c>
      <c r="H478" s="89">
        <f t="shared" si="28"/>
        <v>24919.487999999998</v>
      </c>
    </row>
    <row r="479" spans="1:8" s="19" customFormat="1" ht="15" customHeight="1">
      <c r="A479" s="18" t="s">
        <v>40</v>
      </c>
      <c r="B479" s="17" t="s">
        <v>2</v>
      </c>
      <c r="C479" s="10" t="s">
        <v>39</v>
      </c>
      <c r="D479" s="16">
        <v>118</v>
      </c>
      <c r="E479" s="15">
        <v>2765</v>
      </c>
      <c r="F479" s="7">
        <v>34043.219999999994</v>
      </c>
      <c r="G479" s="88">
        <v>0.05</v>
      </c>
      <c r="H479" s="89">
        <f t="shared" si="28"/>
        <v>32341.058999999994</v>
      </c>
    </row>
    <row r="480" spans="1:8" s="19" customFormat="1" ht="15" customHeight="1">
      <c r="A480" s="18" t="s">
        <v>38</v>
      </c>
      <c r="B480" s="17" t="s">
        <v>4</v>
      </c>
      <c r="C480" s="10" t="s">
        <v>36</v>
      </c>
      <c r="D480" s="16">
        <v>121</v>
      </c>
      <c r="E480" s="15">
        <v>3118</v>
      </c>
      <c r="F480" s="7">
        <v>38436.794999999998</v>
      </c>
      <c r="G480" s="88">
        <v>0.05</v>
      </c>
      <c r="H480" s="89">
        <f t="shared" si="28"/>
        <v>36514.955249999999</v>
      </c>
    </row>
    <row r="481" spans="1:8" s="19" customFormat="1" ht="15" customHeight="1">
      <c r="A481" s="18" t="s">
        <v>37</v>
      </c>
      <c r="B481" s="17" t="s">
        <v>2</v>
      </c>
      <c r="C481" s="10" t="s">
        <v>36</v>
      </c>
      <c r="D481" s="16">
        <v>121</v>
      </c>
      <c r="E481" s="15">
        <v>3633</v>
      </c>
      <c r="F481" s="7">
        <v>39624.974999999999</v>
      </c>
      <c r="G481" s="88">
        <v>0.05</v>
      </c>
      <c r="H481" s="89">
        <f t="shared" si="28"/>
        <v>37643.72625</v>
      </c>
    </row>
    <row r="482" spans="1:8" s="19" customFormat="1" ht="15" customHeight="1">
      <c r="A482" s="18" t="s">
        <v>35</v>
      </c>
      <c r="B482" s="17" t="s">
        <v>4</v>
      </c>
      <c r="C482" s="10" t="s">
        <v>33</v>
      </c>
      <c r="D482" s="16">
        <v>123</v>
      </c>
      <c r="E482" s="15">
        <v>3992</v>
      </c>
      <c r="F482" s="7">
        <v>50017.409999999996</v>
      </c>
      <c r="G482" s="88">
        <v>0.05</v>
      </c>
      <c r="H482" s="89">
        <f t="shared" si="28"/>
        <v>47516.539499999992</v>
      </c>
    </row>
    <row r="483" spans="1:8" s="19" customFormat="1" ht="15" customHeight="1">
      <c r="A483" s="18" t="s">
        <v>34</v>
      </c>
      <c r="B483" s="17" t="s">
        <v>2</v>
      </c>
      <c r="C483" s="10" t="s">
        <v>33</v>
      </c>
      <c r="D483" s="16">
        <v>123</v>
      </c>
      <c r="E483" s="15">
        <v>4127</v>
      </c>
      <c r="F483" s="7">
        <v>51071.039999999994</v>
      </c>
      <c r="G483" s="88">
        <v>0.05</v>
      </c>
      <c r="H483" s="89">
        <f t="shared" si="28"/>
        <v>48517.48799999999</v>
      </c>
    </row>
    <row r="484" spans="1:8" s="19" customFormat="1" ht="15" customHeight="1">
      <c r="A484" s="18" t="s">
        <v>32</v>
      </c>
      <c r="B484" s="17" t="s">
        <v>4</v>
      </c>
      <c r="C484" s="10" t="s">
        <v>30</v>
      </c>
      <c r="D484" s="16">
        <v>120</v>
      </c>
      <c r="E484" s="15">
        <v>3855</v>
      </c>
      <c r="F484" s="7">
        <v>49058.999999999993</v>
      </c>
      <c r="G484" s="88">
        <v>0.05</v>
      </c>
      <c r="H484" s="89">
        <f t="shared" si="28"/>
        <v>46606.049999999988</v>
      </c>
    </row>
    <row r="485" spans="1:8" s="19" customFormat="1" ht="15" customHeight="1">
      <c r="A485" s="18" t="s">
        <v>31</v>
      </c>
      <c r="B485" s="17" t="s">
        <v>2</v>
      </c>
      <c r="C485" s="10" t="s">
        <v>30</v>
      </c>
      <c r="D485" s="16">
        <v>120</v>
      </c>
      <c r="E485" s="15">
        <v>3991</v>
      </c>
      <c r="F485" s="7">
        <v>50027.759999999995</v>
      </c>
      <c r="G485" s="88">
        <v>0.05</v>
      </c>
      <c r="H485" s="89">
        <f t="shared" si="28"/>
        <v>47526.371999999996</v>
      </c>
    </row>
    <row r="486" spans="1:8" s="19" customFormat="1" ht="15" customHeight="1">
      <c r="A486" s="18" t="s">
        <v>29</v>
      </c>
      <c r="B486" s="17" t="s">
        <v>4</v>
      </c>
      <c r="C486" s="10" t="s">
        <v>27</v>
      </c>
      <c r="D486" s="16">
        <v>121</v>
      </c>
      <c r="E486" s="15">
        <v>2995</v>
      </c>
      <c r="F486" s="7">
        <v>37822.004999999997</v>
      </c>
      <c r="G486" s="88">
        <v>0.05</v>
      </c>
      <c r="H486" s="89">
        <f t="shared" si="28"/>
        <v>35930.904749999994</v>
      </c>
    </row>
    <row r="487" spans="1:8" s="19" customFormat="1" ht="15" customHeight="1">
      <c r="A487" s="18" t="s">
        <v>28</v>
      </c>
      <c r="B487" s="17" t="s">
        <v>2</v>
      </c>
      <c r="C487" s="10" t="s">
        <v>27</v>
      </c>
      <c r="D487" s="16">
        <v>121</v>
      </c>
      <c r="E487" s="15">
        <v>3556</v>
      </c>
      <c r="F487" s="7">
        <v>39592.89</v>
      </c>
      <c r="G487" s="88">
        <v>0.05</v>
      </c>
      <c r="H487" s="89">
        <f t="shared" si="28"/>
        <v>37613.245499999997</v>
      </c>
    </row>
    <row r="488" spans="1:8" s="19" customFormat="1" ht="15" customHeight="1">
      <c r="A488" s="18" t="s">
        <v>26</v>
      </c>
      <c r="B488" s="17" t="s">
        <v>4</v>
      </c>
      <c r="C488" s="10" t="s">
        <v>24</v>
      </c>
      <c r="D488" s="16">
        <v>119</v>
      </c>
      <c r="E488" s="15">
        <v>3170</v>
      </c>
      <c r="F488" s="7">
        <v>39037.094999999994</v>
      </c>
      <c r="G488" s="88">
        <v>0.05</v>
      </c>
      <c r="H488" s="89">
        <f t="shared" si="28"/>
        <v>37085.240249999995</v>
      </c>
    </row>
    <row r="489" spans="1:8" s="19" customFormat="1" ht="15" customHeight="1">
      <c r="A489" s="18" t="s">
        <v>25</v>
      </c>
      <c r="B489" s="17" t="s">
        <v>2</v>
      </c>
      <c r="C489" s="10" t="s">
        <v>24</v>
      </c>
      <c r="D489" s="16">
        <v>119</v>
      </c>
      <c r="E489" s="15">
        <v>3587</v>
      </c>
      <c r="F489" s="7">
        <v>40591.664999999994</v>
      </c>
      <c r="G489" s="88">
        <v>0.05</v>
      </c>
      <c r="H489" s="89">
        <f t="shared" si="28"/>
        <v>38562.08174999999</v>
      </c>
    </row>
    <row r="490" spans="1:8" s="19" customFormat="1" ht="15" customHeight="1">
      <c r="A490" s="18" t="s">
        <v>23</v>
      </c>
      <c r="B490" s="17" t="s">
        <v>4</v>
      </c>
      <c r="C490" s="10" t="s">
        <v>21</v>
      </c>
      <c r="D490" s="16">
        <v>118</v>
      </c>
      <c r="E490" s="15">
        <v>3041</v>
      </c>
      <c r="F490" s="7">
        <v>38173.904999999999</v>
      </c>
      <c r="G490" s="88">
        <v>0.05</v>
      </c>
      <c r="H490" s="89">
        <f t="shared" si="28"/>
        <v>36265.209749999995</v>
      </c>
    </row>
    <row r="491" spans="1:8" s="19" customFormat="1" ht="15" customHeight="1">
      <c r="A491" s="18" t="s">
        <v>22</v>
      </c>
      <c r="B491" s="17" t="s">
        <v>2</v>
      </c>
      <c r="C491" s="10" t="s">
        <v>21</v>
      </c>
      <c r="D491" s="16">
        <v>118</v>
      </c>
      <c r="E491" s="15">
        <v>3500</v>
      </c>
      <c r="F491" s="7">
        <v>40043.114999999998</v>
      </c>
      <c r="G491" s="88">
        <v>0.05</v>
      </c>
      <c r="H491" s="89">
        <f t="shared" si="28"/>
        <v>38040.95925</v>
      </c>
    </row>
    <row r="492" spans="1:8" s="6" customFormat="1" ht="15" customHeight="1">
      <c r="A492" s="12" t="s">
        <v>20</v>
      </c>
      <c r="B492" s="11" t="s">
        <v>4</v>
      </c>
      <c r="C492" s="13" t="s">
        <v>18</v>
      </c>
      <c r="D492" s="9">
        <v>122</v>
      </c>
      <c r="E492" s="8">
        <v>1824</v>
      </c>
      <c r="F492" s="7">
        <v>16595.189999999999</v>
      </c>
      <c r="G492" s="88">
        <v>0.05</v>
      </c>
      <c r="H492" s="89">
        <f t="shared" si="28"/>
        <v>15765.430499999999</v>
      </c>
    </row>
    <row r="493" spans="1:8" s="6" customFormat="1" ht="15" customHeight="1">
      <c r="A493" s="12" t="s">
        <v>19</v>
      </c>
      <c r="B493" s="11" t="s">
        <v>2</v>
      </c>
      <c r="C493" s="13" t="s">
        <v>18</v>
      </c>
      <c r="D493" s="9">
        <v>122</v>
      </c>
      <c r="E493" s="8">
        <v>1871</v>
      </c>
      <c r="F493" s="7">
        <v>20526.12</v>
      </c>
      <c r="G493" s="88">
        <v>0.05</v>
      </c>
      <c r="H493" s="89">
        <f t="shared" si="28"/>
        <v>19499.813999999998</v>
      </c>
    </row>
    <row r="494" spans="1:8" s="6" customFormat="1" ht="15" customHeight="1">
      <c r="A494" s="12" t="s">
        <v>17</v>
      </c>
      <c r="B494" s="11" t="s">
        <v>4</v>
      </c>
      <c r="C494" s="13" t="s">
        <v>15</v>
      </c>
      <c r="D494" s="9">
        <v>111</v>
      </c>
      <c r="E494" s="8">
        <v>2071</v>
      </c>
      <c r="F494" s="7">
        <v>23768.774999999998</v>
      </c>
      <c r="G494" s="88">
        <v>0.05</v>
      </c>
      <c r="H494" s="89">
        <f t="shared" si="28"/>
        <v>22580.336249999997</v>
      </c>
    </row>
    <row r="495" spans="1:8" s="6" customFormat="1" ht="15" customHeight="1">
      <c r="A495" s="18" t="s">
        <v>16</v>
      </c>
      <c r="B495" s="17" t="s">
        <v>2</v>
      </c>
      <c r="C495" s="10" t="s">
        <v>15</v>
      </c>
      <c r="D495" s="16">
        <v>111</v>
      </c>
      <c r="E495" s="15">
        <v>2143</v>
      </c>
      <c r="F495" s="7">
        <v>27770.084999999999</v>
      </c>
      <c r="G495" s="88">
        <v>0.05</v>
      </c>
      <c r="H495" s="89">
        <f t="shared" si="28"/>
        <v>26381.580749999997</v>
      </c>
    </row>
    <row r="496" spans="1:8" s="14" customFormat="1" ht="15" customHeight="1">
      <c r="A496" s="18" t="s">
        <v>14</v>
      </c>
      <c r="B496" s="17" t="s">
        <v>4</v>
      </c>
      <c r="C496" s="10" t="s">
        <v>12</v>
      </c>
      <c r="D496" s="16">
        <v>114</v>
      </c>
      <c r="E496" s="15">
        <v>6656</v>
      </c>
      <c r="F496" s="7">
        <v>79807.814999999988</v>
      </c>
      <c r="G496" s="88">
        <v>0.05</v>
      </c>
      <c r="H496" s="89">
        <f t="shared" si="28"/>
        <v>75817.424249999982</v>
      </c>
    </row>
    <row r="497" spans="1:8" s="6" customFormat="1" ht="15" customHeight="1">
      <c r="A497" s="12" t="s">
        <v>13</v>
      </c>
      <c r="B497" s="11" t="s">
        <v>2</v>
      </c>
      <c r="C497" s="13" t="s">
        <v>12</v>
      </c>
      <c r="D497" s="9">
        <v>114</v>
      </c>
      <c r="E497" s="8">
        <v>7466</v>
      </c>
      <c r="F497" s="7">
        <v>89928.044999999998</v>
      </c>
      <c r="G497" s="88">
        <v>0.05</v>
      </c>
      <c r="H497" s="89">
        <f t="shared" si="28"/>
        <v>85431.642749999999</v>
      </c>
    </row>
    <row r="498" spans="1:8" s="6" customFormat="1" ht="15" customHeight="1">
      <c r="A498" s="12" t="s">
        <v>11</v>
      </c>
      <c r="B498" s="11" t="s">
        <v>4</v>
      </c>
      <c r="C498" s="13" t="s">
        <v>9</v>
      </c>
      <c r="D498" s="9">
        <v>115</v>
      </c>
      <c r="E498" s="8">
        <v>2787</v>
      </c>
      <c r="F498" s="7">
        <v>31616.144999999997</v>
      </c>
      <c r="G498" s="88">
        <v>0.05</v>
      </c>
      <c r="H498" s="89">
        <f t="shared" si="28"/>
        <v>30035.337749999995</v>
      </c>
    </row>
    <row r="499" spans="1:8" s="6" customFormat="1" ht="15" customHeight="1">
      <c r="A499" s="12" t="s">
        <v>10</v>
      </c>
      <c r="B499" s="11" t="s">
        <v>2</v>
      </c>
      <c r="C499" s="13" t="s">
        <v>9</v>
      </c>
      <c r="D499" s="9">
        <v>115</v>
      </c>
      <c r="E499" s="8">
        <v>2982</v>
      </c>
      <c r="F499" s="7">
        <v>35007.839999999997</v>
      </c>
      <c r="G499" s="88">
        <v>0.05</v>
      </c>
      <c r="H499" s="89">
        <f t="shared" si="28"/>
        <v>33257.447999999997</v>
      </c>
    </row>
    <row r="500" spans="1:8" s="6" customFormat="1" ht="15" customHeight="1">
      <c r="A500" s="12" t="s">
        <v>8</v>
      </c>
      <c r="B500" s="11" t="s">
        <v>4</v>
      </c>
      <c r="C500" s="13" t="s">
        <v>6</v>
      </c>
      <c r="D500" s="9">
        <v>107</v>
      </c>
      <c r="E500" s="8">
        <v>3186</v>
      </c>
      <c r="F500" s="7">
        <v>39962.384999999995</v>
      </c>
      <c r="G500" s="88">
        <v>0.05</v>
      </c>
      <c r="H500" s="89">
        <f t="shared" si="28"/>
        <v>37964.265749999991</v>
      </c>
    </row>
    <row r="501" spans="1:8" s="6" customFormat="1" ht="15" customHeight="1">
      <c r="A501" s="12" t="s">
        <v>7</v>
      </c>
      <c r="B501" s="11" t="s">
        <v>2</v>
      </c>
      <c r="C501" s="13" t="s">
        <v>6</v>
      </c>
      <c r="D501" s="9">
        <v>107</v>
      </c>
      <c r="E501" s="8">
        <v>3341</v>
      </c>
      <c r="F501" s="7">
        <v>43842.6</v>
      </c>
      <c r="G501" s="88">
        <v>0.05</v>
      </c>
      <c r="H501" s="89">
        <f t="shared" si="28"/>
        <v>41650.469999999994</v>
      </c>
    </row>
    <row r="502" spans="1:8" s="6" customFormat="1" ht="15" customHeight="1">
      <c r="A502" s="12" t="s">
        <v>5</v>
      </c>
      <c r="B502" s="11" t="s">
        <v>4</v>
      </c>
      <c r="C502" s="10" t="s">
        <v>1</v>
      </c>
      <c r="D502" s="9" t="s">
        <v>0</v>
      </c>
      <c r="E502" s="8">
        <v>3198</v>
      </c>
      <c r="F502" s="7">
        <v>33715.125</v>
      </c>
      <c r="G502" s="88">
        <v>0.05</v>
      </c>
      <c r="H502" s="89">
        <f t="shared" si="28"/>
        <v>32029.368749999998</v>
      </c>
    </row>
    <row r="503" spans="1:8" s="6" customFormat="1" ht="15" customHeight="1">
      <c r="A503" s="12" t="s">
        <v>3</v>
      </c>
      <c r="B503" s="11" t="s">
        <v>2</v>
      </c>
      <c r="C503" s="10" t="s">
        <v>1</v>
      </c>
      <c r="D503" s="9" t="s">
        <v>0</v>
      </c>
      <c r="E503" s="8">
        <v>3540</v>
      </c>
      <c r="F503" s="7">
        <v>40633.064999999995</v>
      </c>
      <c r="G503" s="88">
        <v>0.05</v>
      </c>
      <c r="H503" s="89">
        <f t="shared" si="28"/>
        <v>38601.411749999992</v>
      </c>
    </row>
  </sheetData>
  <mergeCells count="1">
    <mergeCell ref="A13:E13"/>
  </mergeCells>
  <pageMargins left="0.7" right="0.7" top="0.75" bottom="0.75" header="0.3" footer="0.3"/>
  <pageSetup scale="47" fitToHeight="0" orientation="portrait" r:id="rId1"/>
  <rowBreaks count="7" manualBreakCount="7">
    <brk id="78" max="5" man="1"/>
    <brk id="123" max="5" man="1"/>
    <brk id="206" max="5" man="1"/>
    <brk id="207" max="5" man="1"/>
    <brk id="269" max="5" man="1"/>
    <brk id="348" max="5" man="1"/>
    <brk id="377"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DA32E-F566-49C3-B4D6-4076275AB00F}">
  <sheetPr>
    <tabColor rgb="FFFFC000"/>
  </sheetPr>
  <dimension ref="A1:F33"/>
  <sheetViews>
    <sheetView zoomScaleNormal="100" workbookViewId="0">
      <selection activeCell="G15" sqref="G15"/>
    </sheetView>
  </sheetViews>
  <sheetFormatPr defaultRowHeight="15"/>
  <cols>
    <col min="1" max="1" width="67.5703125" bestFit="1" customWidth="1"/>
    <col min="3" max="3" width="12.140625" customWidth="1"/>
    <col min="4" max="4" width="17.140625" bestFit="1" customWidth="1"/>
    <col min="6" max="6" width="9.140625" style="114"/>
  </cols>
  <sheetData>
    <row r="1" spans="1:4">
      <c r="A1" s="433"/>
      <c r="B1" s="433"/>
      <c r="C1" s="434"/>
      <c r="D1" s="434"/>
    </row>
    <row r="2" spans="1:4">
      <c r="A2" s="433"/>
      <c r="B2" s="433"/>
      <c r="C2" s="434"/>
      <c r="D2" s="434"/>
    </row>
    <row r="3" spans="1:4">
      <c r="A3" s="433"/>
      <c r="B3" s="433"/>
      <c r="C3" s="434"/>
      <c r="D3" s="434"/>
    </row>
    <row r="4" spans="1:4">
      <c r="A4" s="433"/>
      <c r="B4" s="433"/>
      <c r="C4" s="434"/>
      <c r="D4" s="434"/>
    </row>
    <row r="5" spans="1:4">
      <c r="A5" s="433"/>
      <c r="B5" s="433"/>
      <c r="C5" s="434"/>
      <c r="D5" s="434"/>
    </row>
    <row r="6" spans="1:4">
      <c r="A6" s="433"/>
      <c r="B6" s="433"/>
      <c r="C6" s="434"/>
      <c r="D6" s="434"/>
    </row>
    <row r="7" spans="1:4" ht="16.5" thickBot="1">
      <c r="A7" s="435" t="s">
        <v>11507</v>
      </c>
      <c r="B7" s="435" t="s">
        <v>8612</v>
      </c>
      <c r="C7" s="435" t="s">
        <v>11508</v>
      </c>
      <c r="D7" s="435" t="s">
        <v>8641</v>
      </c>
    </row>
    <row r="8" spans="1:4">
      <c r="A8" s="436" t="s">
        <v>11509</v>
      </c>
      <c r="B8" s="434" t="s">
        <v>8626</v>
      </c>
      <c r="C8" s="437">
        <v>5.56</v>
      </c>
      <c r="D8" s="437">
        <f>C8*0.82</f>
        <v>4.5591999999999997</v>
      </c>
    </row>
    <row r="9" spans="1:4">
      <c r="A9" s="436" t="s">
        <v>11510</v>
      </c>
      <c r="B9" s="434" t="s">
        <v>8626</v>
      </c>
      <c r="C9" s="437">
        <v>11.55</v>
      </c>
      <c r="D9" s="437">
        <f t="shared" ref="D9:D25" si="0">C9*0.82</f>
        <v>9.4710000000000001</v>
      </c>
    </row>
    <row r="10" spans="1:4">
      <c r="A10" s="436" t="s">
        <v>11511</v>
      </c>
      <c r="B10" s="434" t="s">
        <v>11512</v>
      </c>
      <c r="C10" s="437">
        <v>44</v>
      </c>
      <c r="D10" s="437">
        <f t="shared" si="0"/>
        <v>36.08</v>
      </c>
    </row>
    <row r="11" spans="1:4">
      <c r="A11" s="436" t="s">
        <v>11513</v>
      </c>
      <c r="B11" s="434" t="s">
        <v>11512</v>
      </c>
      <c r="C11" s="437">
        <v>47</v>
      </c>
      <c r="D11" s="437">
        <f t="shared" si="0"/>
        <v>38.54</v>
      </c>
    </row>
    <row r="12" spans="1:4">
      <c r="A12" s="436" t="s">
        <v>11514</v>
      </c>
      <c r="B12" s="434" t="s">
        <v>11512</v>
      </c>
      <c r="C12" s="437">
        <v>48</v>
      </c>
      <c r="D12" s="437">
        <f t="shared" si="0"/>
        <v>39.36</v>
      </c>
    </row>
    <row r="13" spans="1:4">
      <c r="A13" s="436" t="s">
        <v>11515</v>
      </c>
      <c r="B13" s="434" t="s">
        <v>8626</v>
      </c>
      <c r="C13" s="437">
        <v>36.82</v>
      </c>
      <c r="D13" s="437">
        <f t="shared" si="0"/>
        <v>30.192399999999999</v>
      </c>
    </row>
    <row r="14" spans="1:4">
      <c r="A14" s="436" t="s">
        <v>11516</v>
      </c>
      <c r="B14" s="434" t="s">
        <v>8626</v>
      </c>
      <c r="C14" s="437">
        <v>39.04</v>
      </c>
      <c r="D14" s="437">
        <f t="shared" si="0"/>
        <v>32.012799999999999</v>
      </c>
    </row>
    <row r="15" spans="1:4">
      <c r="A15" s="436" t="s">
        <v>11517</v>
      </c>
      <c r="B15" s="434" t="s">
        <v>8626</v>
      </c>
      <c r="C15" s="437">
        <v>40.51</v>
      </c>
      <c r="D15" s="437">
        <f t="shared" si="0"/>
        <v>33.218199999999996</v>
      </c>
    </row>
    <row r="16" spans="1:4">
      <c r="A16" s="436" t="s">
        <v>11518</v>
      </c>
      <c r="B16" s="434" t="s">
        <v>8626</v>
      </c>
      <c r="C16" s="437">
        <v>38.81</v>
      </c>
      <c r="D16" s="437">
        <f t="shared" si="0"/>
        <v>31.824200000000001</v>
      </c>
    </row>
    <row r="17" spans="1:4">
      <c r="A17" s="436" t="s">
        <v>11519</v>
      </c>
      <c r="B17" s="434" t="s">
        <v>8626</v>
      </c>
      <c r="C17" s="437">
        <v>42.09</v>
      </c>
      <c r="D17" s="437">
        <f t="shared" si="0"/>
        <v>34.513800000000003</v>
      </c>
    </row>
    <row r="18" spans="1:4">
      <c r="A18" s="436" t="s">
        <v>11520</v>
      </c>
      <c r="B18" s="434" t="s">
        <v>8626</v>
      </c>
      <c r="C18" s="437">
        <v>43.67</v>
      </c>
      <c r="D18" s="437">
        <f t="shared" si="0"/>
        <v>35.809399999999997</v>
      </c>
    </row>
    <row r="19" spans="1:4">
      <c r="A19" s="436" t="s">
        <v>11521</v>
      </c>
      <c r="B19" s="434" t="s">
        <v>8626</v>
      </c>
      <c r="C19" s="437">
        <v>46.68</v>
      </c>
      <c r="D19" s="437">
        <f t="shared" si="0"/>
        <v>38.2776</v>
      </c>
    </row>
    <row r="20" spans="1:4">
      <c r="A20" s="436" t="s">
        <v>11522</v>
      </c>
      <c r="B20" s="434" t="s">
        <v>8626</v>
      </c>
      <c r="C20" s="437">
        <v>4.4800000000000004</v>
      </c>
      <c r="D20" s="437">
        <f t="shared" si="0"/>
        <v>3.6736</v>
      </c>
    </row>
    <row r="21" spans="1:4">
      <c r="A21" s="436" t="s">
        <v>11523</v>
      </c>
      <c r="B21" s="434" t="s">
        <v>8626</v>
      </c>
      <c r="C21" s="437">
        <v>4.16</v>
      </c>
      <c r="D21" s="437">
        <f t="shared" si="0"/>
        <v>3.4112</v>
      </c>
    </row>
    <row r="22" spans="1:4">
      <c r="A22" s="436" t="s">
        <v>11524</v>
      </c>
      <c r="B22" s="434" t="s">
        <v>8626</v>
      </c>
      <c r="C22" s="437">
        <v>4.24</v>
      </c>
      <c r="D22" s="437">
        <f t="shared" si="0"/>
        <v>3.4767999999999999</v>
      </c>
    </row>
    <row r="23" spans="1:4">
      <c r="A23" s="436" t="s">
        <v>11525</v>
      </c>
      <c r="B23" s="434" t="s">
        <v>11526</v>
      </c>
      <c r="C23" s="437">
        <v>95</v>
      </c>
      <c r="D23" s="437">
        <f t="shared" si="0"/>
        <v>77.899999999999991</v>
      </c>
    </row>
    <row r="24" spans="1:4">
      <c r="A24" s="436" t="s">
        <v>11527</v>
      </c>
      <c r="B24" s="434" t="s">
        <v>11528</v>
      </c>
      <c r="C24" s="437">
        <v>65</v>
      </c>
      <c r="D24" s="437">
        <f t="shared" si="0"/>
        <v>53.3</v>
      </c>
    </row>
    <row r="25" spans="1:4">
      <c r="A25" s="436" t="s">
        <v>11529</v>
      </c>
      <c r="B25" s="434" t="s">
        <v>8626</v>
      </c>
      <c r="C25" s="437">
        <v>7.51</v>
      </c>
      <c r="D25" s="437">
        <f t="shared" si="0"/>
        <v>6.1581999999999999</v>
      </c>
    </row>
    <row r="26" spans="1:4">
      <c r="A26" s="436"/>
      <c r="B26" s="434"/>
      <c r="C26" s="437"/>
      <c r="D26" s="437"/>
    </row>
    <row r="27" spans="1:4" ht="18">
      <c r="A27" s="438" t="s">
        <v>11530</v>
      </c>
      <c r="B27" s="433"/>
      <c r="C27" s="434"/>
      <c r="D27" s="434"/>
    </row>
    <row r="28" spans="1:4">
      <c r="A28" s="433" t="s">
        <v>11531</v>
      </c>
      <c r="B28" s="433"/>
      <c r="C28" s="434"/>
      <c r="D28" s="439">
        <v>2500</v>
      </c>
    </row>
    <row r="29" spans="1:4">
      <c r="A29" s="433" t="s">
        <v>11532</v>
      </c>
      <c r="B29" s="433"/>
      <c r="C29" s="434"/>
      <c r="D29" s="439">
        <v>2500</v>
      </c>
    </row>
    <row r="30" spans="1:4">
      <c r="A30" s="440" t="s">
        <v>11533</v>
      </c>
      <c r="B30" s="433"/>
      <c r="C30" s="434"/>
      <c r="D30" s="434"/>
    </row>
    <row r="32" spans="1:4" ht="146.44999999999999" customHeight="1">
      <c r="A32" s="441" t="s">
        <v>11534</v>
      </c>
    </row>
    <row r="33" spans="1:1" ht="66" customHeight="1">
      <c r="A33" s="442" t="s">
        <v>11535</v>
      </c>
    </row>
  </sheetData>
  <pageMargins left="0.7" right="0.7" top="0.75" bottom="0.75" header="0.3" footer="0.3"/>
  <pageSetup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2B50C-C06F-41CE-9930-B6559F54986D}">
  <sheetPr>
    <tabColor rgb="FF7030A0"/>
    <pageSetUpPr fitToPage="1"/>
  </sheetPr>
  <dimension ref="A1:G324"/>
  <sheetViews>
    <sheetView zoomScale="80" zoomScaleNormal="80" zoomScaleSheetLayoutView="80" workbookViewId="0">
      <pane ySplit="7" topLeftCell="A8" activePane="bottomLeft" state="frozen"/>
      <selection pane="bottomLeft" activeCell="A276" sqref="A275:E276"/>
    </sheetView>
  </sheetViews>
  <sheetFormatPr defaultColWidth="12.42578125" defaultRowHeight="15"/>
  <cols>
    <col min="1" max="1" width="37.5703125" customWidth="1"/>
    <col min="2" max="2" width="52.42578125" customWidth="1"/>
    <col min="3" max="3" width="20" style="120" bestFit="1" customWidth="1"/>
    <col min="4" max="4" width="20.85546875" style="115" bestFit="1" customWidth="1"/>
    <col min="5" max="5" width="20.85546875" style="119" bestFit="1" customWidth="1"/>
    <col min="7" max="7" width="6.42578125" bestFit="1" customWidth="1"/>
  </cols>
  <sheetData>
    <row r="1" spans="1:5">
      <c r="A1" s="110"/>
      <c r="B1" s="110"/>
      <c r="C1" s="111"/>
      <c r="D1" s="112"/>
      <c r="E1" s="113"/>
    </row>
    <row r="2" spans="1:5" ht="14.45" customHeight="1">
      <c r="B2" s="486"/>
      <c r="C2" s="115"/>
      <c r="D2" s="116"/>
      <c r="E2" s="117"/>
    </row>
    <row r="3" spans="1:5" ht="16.5" customHeight="1">
      <c r="B3" s="486"/>
      <c r="C3" s="115"/>
      <c r="D3" s="118"/>
      <c r="E3" s="117"/>
    </row>
    <row r="4" spans="1:5" ht="16.5" customHeight="1">
      <c r="B4" s="486"/>
      <c r="C4" s="115"/>
      <c r="D4" s="3"/>
    </row>
    <row r="5" spans="1:5">
      <c r="B5" s="486"/>
      <c r="E5" s="121"/>
    </row>
    <row r="6" spans="1:5">
      <c r="B6" s="486"/>
      <c r="E6" s="121"/>
    </row>
    <row r="7" spans="1:5" ht="15.75" thickBot="1">
      <c r="A7" s="110" t="s">
        <v>8632</v>
      </c>
      <c r="B7" s="486"/>
      <c r="C7" s="110" t="s">
        <v>8633</v>
      </c>
      <c r="D7" s="110" t="s">
        <v>8634</v>
      </c>
      <c r="E7" s="121" t="s">
        <v>8635</v>
      </c>
    </row>
    <row r="8" spans="1:5" ht="28.5">
      <c r="A8" s="487" t="s">
        <v>8636</v>
      </c>
      <c r="B8" s="488"/>
      <c r="C8" s="488"/>
      <c r="D8" s="488"/>
      <c r="E8" s="489"/>
    </row>
    <row r="9" spans="1:5" s="2" customFormat="1" ht="15.75" thickBot="1">
      <c r="A9" s="122" t="s">
        <v>8637</v>
      </c>
      <c r="B9" s="122" t="s">
        <v>8638</v>
      </c>
      <c r="C9" s="123" t="s">
        <v>8639</v>
      </c>
      <c r="D9" s="124" t="s">
        <v>8640</v>
      </c>
      <c r="E9" s="125" t="s">
        <v>8641</v>
      </c>
    </row>
    <row r="10" spans="1:5" s="19" customFormat="1">
      <c r="A10" s="126" t="s">
        <v>7869</v>
      </c>
      <c r="B10" s="127" t="s">
        <v>203</v>
      </c>
      <c r="C10" s="128">
        <v>250</v>
      </c>
      <c r="D10" s="129">
        <v>3927</v>
      </c>
      <c r="E10" s="130">
        <f>D10*0.95</f>
        <v>3730.6499999999996</v>
      </c>
    </row>
    <row r="11" spans="1:5" s="19" customFormat="1">
      <c r="A11" s="131" t="s">
        <v>7871</v>
      </c>
      <c r="B11" s="132" t="s">
        <v>201</v>
      </c>
      <c r="C11" s="46">
        <v>250</v>
      </c>
      <c r="D11" s="133">
        <v>3927</v>
      </c>
      <c r="E11" s="134">
        <f t="shared" ref="E11:E32" si="0">D11*0.95</f>
        <v>3730.6499999999996</v>
      </c>
    </row>
    <row r="12" spans="1:5" s="19" customFormat="1">
      <c r="A12" s="131" t="s">
        <v>7873</v>
      </c>
      <c r="B12" s="132" t="s">
        <v>199</v>
      </c>
      <c r="C12" s="46">
        <v>315</v>
      </c>
      <c r="D12" s="133">
        <v>3927</v>
      </c>
      <c r="E12" s="134">
        <f t="shared" si="0"/>
        <v>3730.6499999999996</v>
      </c>
    </row>
    <row r="13" spans="1:5" s="19" customFormat="1">
      <c r="A13" s="131" t="s">
        <v>7875</v>
      </c>
      <c r="B13" s="132" t="s">
        <v>197</v>
      </c>
      <c r="C13" s="46">
        <v>315</v>
      </c>
      <c r="D13" s="133">
        <v>3927</v>
      </c>
      <c r="E13" s="134">
        <f t="shared" si="0"/>
        <v>3730.6499999999996</v>
      </c>
    </row>
    <row r="14" spans="1:5" s="19" customFormat="1">
      <c r="A14" s="131" t="s">
        <v>7877</v>
      </c>
      <c r="B14" s="132" t="s">
        <v>195</v>
      </c>
      <c r="C14" s="46">
        <v>10</v>
      </c>
      <c r="D14" s="133">
        <v>289</v>
      </c>
      <c r="E14" s="134">
        <f t="shared" si="0"/>
        <v>274.55</v>
      </c>
    </row>
    <row r="15" spans="1:5" s="19" customFormat="1">
      <c r="A15" s="131" t="s">
        <v>7879</v>
      </c>
      <c r="B15" s="132" t="s">
        <v>193</v>
      </c>
      <c r="C15" s="46">
        <v>5</v>
      </c>
      <c r="D15" s="133">
        <v>155</v>
      </c>
      <c r="E15" s="134">
        <f t="shared" si="0"/>
        <v>147.25</v>
      </c>
    </row>
    <row r="16" spans="1:5" s="19" customFormat="1">
      <c r="A16" s="131" t="s">
        <v>7881</v>
      </c>
      <c r="B16" s="132" t="s">
        <v>191</v>
      </c>
      <c r="C16" s="46">
        <v>225</v>
      </c>
      <c r="D16" s="133">
        <v>3378</v>
      </c>
      <c r="E16" s="134">
        <f t="shared" si="0"/>
        <v>3209.1</v>
      </c>
    </row>
    <row r="17" spans="1:5" s="19" customFormat="1">
      <c r="A17" s="131" t="s">
        <v>7883</v>
      </c>
      <c r="B17" s="132" t="s">
        <v>189</v>
      </c>
      <c r="C17" s="46">
        <v>225</v>
      </c>
      <c r="D17" s="133">
        <v>3378</v>
      </c>
      <c r="E17" s="134">
        <f t="shared" si="0"/>
        <v>3209.1</v>
      </c>
    </row>
    <row r="18" spans="1:5" s="19" customFormat="1">
      <c r="A18" s="131" t="s">
        <v>7885</v>
      </c>
      <c r="B18" s="132" t="s">
        <v>187</v>
      </c>
      <c r="C18" s="46">
        <v>271</v>
      </c>
      <c r="D18" s="133">
        <v>3378</v>
      </c>
      <c r="E18" s="134">
        <f t="shared" si="0"/>
        <v>3209.1</v>
      </c>
    </row>
    <row r="19" spans="1:5" s="19" customFormat="1">
      <c r="A19" s="131" t="s">
        <v>7887</v>
      </c>
      <c r="B19" s="132" t="s">
        <v>185</v>
      </c>
      <c r="C19" s="46">
        <v>271</v>
      </c>
      <c r="D19" s="133">
        <v>3378</v>
      </c>
      <c r="E19" s="134">
        <f t="shared" si="0"/>
        <v>3209.1</v>
      </c>
    </row>
    <row r="20" spans="1:5" s="19" customFormat="1">
      <c r="A20" s="131" t="s">
        <v>7889</v>
      </c>
      <c r="B20" s="132" t="s">
        <v>183</v>
      </c>
      <c r="C20" s="46">
        <v>7</v>
      </c>
      <c r="D20" s="133">
        <v>197</v>
      </c>
      <c r="E20" s="134">
        <f t="shared" si="0"/>
        <v>187.14999999999998</v>
      </c>
    </row>
    <row r="21" spans="1:5" s="19" customFormat="1">
      <c r="A21" s="131" t="s">
        <v>7891</v>
      </c>
      <c r="B21" s="132" t="s">
        <v>181</v>
      </c>
      <c r="C21" s="46">
        <v>3</v>
      </c>
      <c r="D21" s="133">
        <v>108</v>
      </c>
      <c r="E21" s="134">
        <f t="shared" si="0"/>
        <v>102.6</v>
      </c>
    </row>
    <row r="22" spans="1:5" s="19" customFormat="1">
      <c r="A22" s="131" t="s">
        <v>7893</v>
      </c>
      <c r="B22" s="132" t="s">
        <v>179</v>
      </c>
      <c r="C22" s="46">
        <v>467</v>
      </c>
      <c r="D22" s="133">
        <v>4717</v>
      </c>
      <c r="E22" s="134">
        <f t="shared" si="0"/>
        <v>4481.1499999999996</v>
      </c>
    </row>
    <row r="23" spans="1:5" s="19" customFormat="1">
      <c r="A23" s="131" t="s">
        <v>7895</v>
      </c>
      <c r="B23" s="132" t="s">
        <v>177</v>
      </c>
      <c r="C23" s="46">
        <v>467</v>
      </c>
      <c r="D23" s="133">
        <v>4717</v>
      </c>
      <c r="E23" s="134">
        <f t="shared" si="0"/>
        <v>4481.1499999999996</v>
      </c>
    </row>
    <row r="24" spans="1:5" s="19" customFormat="1">
      <c r="A24" s="131" t="s">
        <v>7897</v>
      </c>
      <c r="B24" s="132" t="s">
        <v>175</v>
      </c>
      <c r="C24" s="46">
        <v>7</v>
      </c>
      <c r="D24" s="133">
        <v>197</v>
      </c>
      <c r="E24" s="134">
        <f t="shared" si="0"/>
        <v>187.14999999999998</v>
      </c>
    </row>
    <row r="25" spans="1:5" s="19" customFormat="1">
      <c r="A25" s="131" t="s">
        <v>7899</v>
      </c>
      <c r="B25" s="132" t="s">
        <v>173</v>
      </c>
      <c r="C25" s="46">
        <v>3</v>
      </c>
      <c r="D25" s="133">
        <v>108</v>
      </c>
      <c r="E25" s="134">
        <f t="shared" si="0"/>
        <v>102.6</v>
      </c>
    </row>
    <row r="26" spans="1:5" s="19" customFormat="1">
      <c r="A26" s="131" t="s">
        <v>7901</v>
      </c>
      <c r="B26" s="132" t="s">
        <v>171</v>
      </c>
      <c r="C26" s="46">
        <v>530</v>
      </c>
      <c r="D26" s="133">
        <v>5162</v>
      </c>
      <c r="E26" s="134">
        <f t="shared" si="0"/>
        <v>4903.8999999999996</v>
      </c>
    </row>
    <row r="27" spans="1:5" s="19" customFormat="1">
      <c r="A27" s="131" t="s">
        <v>7903</v>
      </c>
      <c r="B27" s="132" t="s">
        <v>169</v>
      </c>
      <c r="C27" s="46">
        <v>8</v>
      </c>
      <c r="D27" s="133">
        <v>231</v>
      </c>
      <c r="E27" s="134">
        <f t="shared" si="0"/>
        <v>219.45</v>
      </c>
    </row>
    <row r="28" spans="1:5" s="19" customFormat="1">
      <c r="A28" s="131" t="s">
        <v>7905</v>
      </c>
      <c r="B28" s="132" t="s">
        <v>167</v>
      </c>
      <c r="C28" s="46">
        <v>4</v>
      </c>
      <c r="D28" s="133">
        <v>108</v>
      </c>
      <c r="E28" s="134">
        <f t="shared" si="0"/>
        <v>102.6</v>
      </c>
    </row>
    <row r="29" spans="1:5" s="19" customFormat="1">
      <c r="A29" s="131" t="s">
        <v>7907</v>
      </c>
      <c r="B29" s="132" t="s">
        <v>165</v>
      </c>
      <c r="C29" s="46">
        <v>264</v>
      </c>
      <c r="D29" s="133">
        <v>3036</v>
      </c>
      <c r="E29" s="134">
        <f t="shared" si="0"/>
        <v>2884.2</v>
      </c>
    </row>
    <row r="30" spans="1:5" s="19" customFormat="1">
      <c r="A30" s="131" t="s">
        <v>7909</v>
      </c>
      <c r="B30" s="132" t="s">
        <v>163</v>
      </c>
      <c r="C30" s="46">
        <v>264</v>
      </c>
      <c r="D30" s="133">
        <v>3036</v>
      </c>
      <c r="E30" s="134">
        <f t="shared" si="0"/>
        <v>2884.2</v>
      </c>
    </row>
    <row r="31" spans="1:5" s="19" customFormat="1">
      <c r="A31" s="131" t="s">
        <v>7910</v>
      </c>
      <c r="B31" s="132" t="s">
        <v>161</v>
      </c>
      <c r="C31" s="46">
        <v>5</v>
      </c>
      <c r="D31" s="133">
        <v>155</v>
      </c>
      <c r="E31" s="134">
        <f t="shared" si="0"/>
        <v>147.25</v>
      </c>
    </row>
    <row r="32" spans="1:5" s="19" customFormat="1">
      <c r="A32" s="135" t="s">
        <v>7912</v>
      </c>
      <c r="B32" s="136" t="s">
        <v>159</v>
      </c>
      <c r="C32" s="137">
        <v>2</v>
      </c>
      <c r="D32" s="133">
        <v>91</v>
      </c>
      <c r="E32" s="134">
        <f t="shared" si="0"/>
        <v>86.45</v>
      </c>
    </row>
    <row r="33" spans="1:5" ht="28.5">
      <c r="A33" s="490" t="s">
        <v>8642</v>
      </c>
      <c r="B33" s="491"/>
      <c r="C33" s="491"/>
      <c r="D33" s="491"/>
      <c r="E33" s="492"/>
    </row>
    <row r="34" spans="1:5" s="2" customFormat="1">
      <c r="A34" s="138" t="s">
        <v>8637</v>
      </c>
      <c r="B34" s="139" t="s">
        <v>8638</v>
      </c>
      <c r="C34" s="140" t="s">
        <v>8639</v>
      </c>
      <c r="D34" s="141" t="s">
        <v>8640</v>
      </c>
      <c r="E34" s="142" t="s">
        <v>8641</v>
      </c>
    </row>
    <row r="35" spans="1:5">
      <c r="A35" s="131" t="s">
        <v>8643</v>
      </c>
      <c r="B35" s="143" t="s">
        <v>8644</v>
      </c>
      <c r="C35" s="46">
        <v>270</v>
      </c>
      <c r="D35" s="133">
        <v>3683</v>
      </c>
      <c r="E35" s="130">
        <f t="shared" ref="E35:E49" si="1">D35*0.95</f>
        <v>3498.85</v>
      </c>
    </row>
    <row r="36" spans="1:5">
      <c r="A36" s="131" t="s">
        <v>8645</v>
      </c>
      <c r="B36" s="143" t="s">
        <v>8646</v>
      </c>
      <c r="C36" s="46">
        <v>278</v>
      </c>
      <c r="D36" s="133">
        <v>3683</v>
      </c>
      <c r="E36" s="130">
        <f t="shared" si="1"/>
        <v>3498.85</v>
      </c>
    </row>
    <row r="37" spans="1:5">
      <c r="A37" s="131" t="s">
        <v>8647</v>
      </c>
      <c r="B37" s="143" t="s">
        <v>8648</v>
      </c>
      <c r="C37" s="46">
        <v>352</v>
      </c>
      <c r="D37" s="133">
        <v>4604</v>
      </c>
      <c r="E37" s="130">
        <f t="shared" si="1"/>
        <v>4373.8</v>
      </c>
    </row>
    <row r="38" spans="1:5">
      <c r="A38" s="131" t="s">
        <v>8649</v>
      </c>
      <c r="B38" s="143" t="s">
        <v>8650</v>
      </c>
      <c r="C38" s="46">
        <v>370</v>
      </c>
      <c r="D38" s="133">
        <v>4604</v>
      </c>
      <c r="E38" s="130">
        <f t="shared" si="1"/>
        <v>4373.8</v>
      </c>
    </row>
    <row r="39" spans="1:5">
      <c r="A39" s="144" t="s">
        <v>8651</v>
      </c>
      <c r="B39" s="145" t="s">
        <v>8652</v>
      </c>
      <c r="C39" s="146">
        <v>39</v>
      </c>
      <c r="D39" s="133">
        <v>243</v>
      </c>
      <c r="E39" s="130">
        <f t="shared" si="1"/>
        <v>230.85</v>
      </c>
    </row>
    <row r="40" spans="1:5">
      <c r="A40" s="147" t="s">
        <v>8653</v>
      </c>
      <c r="B40" s="148" t="s">
        <v>8654</v>
      </c>
      <c r="C40" s="57">
        <v>410</v>
      </c>
      <c r="D40" s="133">
        <v>5066</v>
      </c>
      <c r="E40" s="130">
        <f t="shared" si="1"/>
        <v>4812.7</v>
      </c>
    </row>
    <row r="41" spans="1:5">
      <c r="A41" s="147" t="s">
        <v>8655</v>
      </c>
      <c r="B41" s="148" t="s">
        <v>8656</v>
      </c>
      <c r="C41" s="57">
        <v>420</v>
      </c>
      <c r="D41" s="133">
        <v>5066</v>
      </c>
      <c r="E41" s="130">
        <f t="shared" si="1"/>
        <v>4812.7</v>
      </c>
    </row>
    <row r="42" spans="1:5">
      <c r="A42" s="147" t="s">
        <v>8657</v>
      </c>
      <c r="B42" s="148" t="s">
        <v>8658</v>
      </c>
      <c r="C42" s="57">
        <v>492</v>
      </c>
      <c r="D42" s="133">
        <v>6139</v>
      </c>
      <c r="E42" s="130">
        <f t="shared" si="1"/>
        <v>5832.0499999999993</v>
      </c>
    </row>
    <row r="43" spans="1:5">
      <c r="A43" s="147" t="s">
        <v>8659</v>
      </c>
      <c r="B43" s="148" t="s">
        <v>8660</v>
      </c>
      <c r="C43" s="57">
        <v>492</v>
      </c>
      <c r="D43" s="133">
        <v>6139</v>
      </c>
      <c r="E43" s="130">
        <f t="shared" si="1"/>
        <v>5832.0499999999993</v>
      </c>
    </row>
    <row r="44" spans="1:5">
      <c r="A44" s="147" t="s">
        <v>8661</v>
      </c>
      <c r="B44" s="148" t="s">
        <v>8662</v>
      </c>
      <c r="C44" s="57">
        <v>502</v>
      </c>
      <c r="D44" s="133">
        <v>6139</v>
      </c>
      <c r="E44" s="130">
        <f t="shared" si="1"/>
        <v>5832.0499999999993</v>
      </c>
    </row>
    <row r="45" spans="1:5">
      <c r="A45" s="147" t="s">
        <v>8663</v>
      </c>
      <c r="B45" s="148" t="s">
        <v>8664</v>
      </c>
      <c r="C45" s="57">
        <v>502</v>
      </c>
      <c r="D45" s="133">
        <v>6139</v>
      </c>
      <c r="E45" s="130">
        <f t="shared" si="1"/>
        <v>5832.0499999999993</v>
      </c>
    </row>
    <row r="46" spans="1:5">
      <c r="A46" s="147" t="s">
        <v>8665</v>
      </c>
      <c r="B46" s="148" t="s">
        <v>8666</v>
      </c>
      <c r="C46" s="57">
        <v>39</v>
      </c>
      <c r="D46" s="133">
        <v>367</v>
      </c>
      <c r="E46" s="130">
        <f t="shared" si="1"/>
        <v>348.65</v>
      </c>
    </row>
    <row r="47" spans="1:5">
      <c r="A47" s="149" t="s">
        <v>8667</v>
      </c>
      <c r="B47" s="148" t="s">
        <v>8668</v>
      </c>
      <c r="C47" s="57">
        <v>761</v>
      </c>
      <c r="D47" s="133">
        <v>5372</v>
      </c>
      <c r="E47" s="130">
        <f t="shared" si="1"/>
        <v>5103.3999999999996</v>
      </c>
    </row>
    <row r="48" spans="1:5">
      <c r="A48" s="149" t="s">
        <v>8669</v>
      </c>
      <c r="B48" s="148" t="s">
        <v>8670</v>
      </c>
      <c r="C48" s="57">
        <v>751</v>
      </c>
      <c r="D48" s="133">
        <v>5372</v>
      </c>
      <c r="E48" s="130">
        <f t="shared" si="1"/>
        <v>5103.3999999999996</v>
      </c>
    </row>
    <row r="49" spans="1:5">
      <c r="A49" s="149" t="s">
        <v>8671</v>
      </c>
      <c r="B49" s="148" t="s">
        <v>8672</v>
      </c>
      <c r="C49" s="57">
        <v>45</v>
      </c>
      <c r="D49" s="133">
        <v>338</v>
      </c>
      <c r="E49" s="130">
        <f t="shared" si="1"/>
        <v>321.09999999999997</v>
      </c>
    </row>
    <row r="50" spans="1:5" ht="28.5">
      <c r="A50" s="491" t="s">
        <v>8642</v>
      </c>
      <c r="B50" s="491"/>
      <c r="C50" s="491"/>
      <c r="D50" s="491"/>
      <c r="E50" s="492"/>
    </row>
    <row r="51" spans="1:5" s="2" customFormat="1">
      <c r="A51" s="138" t="s">
        <v>8637</v>
      </c>
      <c r="B51" s="139" t="s">
        <v>8638</v>
      </c>
      <c r="C51" s="140" t="s">
        <v>8639</v>
      </c>
      <c r="D51" s="141" t="s">
        <v>8640</v>
      </c>
      <c r="E51" s="142" t="s">
        <v>8641</v>
      </c>
    </row>
    <row r="52" spans="1:5">
      <c r="A52" s="150" t="s">
        <v>8673</v>
      </c>
      <c r="B52" s="151" t="s">
        <v>8674</v>
      </c>
      <c r="C52" s="146">
        <v>698</v>
      </c>
      <c r="D52" s="133">
        <v>7061</v>
      </c>
      <c r="E52" s="130">
        <f t="shared" ref="E52:E75" si="2">D52*0.95</f>
        <v>6707.95</v>
      </c>
    </row>
    <row r="53" spans="1:5">
      <c r="A53" s="150" t="s">
        <v>8675</v>
      </c>
      <c r="B53" s="151" t="s">
        <v>8676</v>
      </c>
      <c r="C53" s="146">
        <v>680</v>
      </c>
      <c r="D53" s="133">
        <v>7061</v>
      </c>
      <c r="E53" s="130">
        <f t="shared" si="2"/>
        <v>6707.95</v>
      </c>
    </row>
    <row r="54" spans="1:5">
      <c r="A54" s="150" t="s">
        <v>8677</v>
      </c>
      <c r="B54" s="151" t="s">
        <v>8678</v>
      </c>
      <c r="C54" s="57">
        <v>78</v>
      </c>
      <c r="D54" s="133">
        <v>604</v>
      </c>
      <c r="E54" s="130">
        <f t="shared" si="2"/>
        <v>573.79999999999995</v>
      </c>
    </row>
    <row r="55" spans="1:5">
      <c r="A55" s="152" t="s">
        <v>8679</v>
      </c>
      <c r="B55" s="151" t="s">
        <v>8680</v>
      </c>
      <c r="C55" s="146">
        <v>314</v>
      </c>
      <c r="D55" s="133">
        <v>4144</v>
      </c>
      <c r="E55" s="130">
        <f t="shared" si="2"/>
        <v>3936.7999999999997</v>
      </c>
    </row>
    <row r="56" spans="1:5">
      <c r="A56" s="152" t="s">
        <v>8681</v>
      </c>
      <c r="B56" s="151" t="s">
        <v>8682</v>
      </c>
      <c r="C56" s="146">
        <v>314</v>
      </c>
      <c r="D56" s="133">
        <v>4144</v>
      </c>
      <c r="E56" s="130">
        <f t="shared" si="2"/>
        <v>3936.7999999999997</v>
      </c>
    </row>
    <row r="57" spans="1:5">
      <c r="A57" s="131" t="s">
        <v>8683</v>
      </c>
      <c r="B57" s="151" t="s">
        <v>8684</v>
      </c>
      <c r="C57" s="146">
        <v>78</v>
      </c>
      <c r="D57" s="133">
        <v>328</v>
      </c>
      <c r="E57" s="130">
        <f t="shared" si="2"/>
        <v>311.59999999999997</v>
      </c>
    </row>
    <row r="58" spans="1:5" s="19" customFormat="1">
      <c r="A58" s="131" t="s">
        <v>8685</v>
      </c>
      <c r="B58" s="153" t="s">
        <v>8686</v>
      </c>
      <c r="C58" s="46">
        <v>415</v>
      </c>
      <c r="D58" s="133">
        <v>4451</v>
      </c>
      <c r="E58" s="130">
        <f t="shared" si="2"/>
        <v>4228.45</v>
      </c>
    </row>
    <row r="59" spans="1:5" s="19" customFormat="1">
      <c r="A59" s="131" t="s">
        <v>8687</v>
      </c>
      <c r="B59" s="153" t="s">
        <v>8688</v>
      </c>
      <c r="C59" s="46">
        <v>415</v>
      </c>
      <c r="D59" s="133">
        <v>4451</v>
      </c>
      <c r="E59" s="130">
        <f t="shared" si="2"/>
        <v>4228.45</v>
      </c>
    </row>
    <row r="60" spans="1:5" s="19" customFormat="1">
      <c r="A60" s="131" t="s">
        <v>8689</v>
      </c>
      <c r="B60" s="153" t="s">
        <v>8690</v>
      </c>
      <c r="C60" s="46">
        <v>60</v>
      </c>
      <c r="D60" s="133">
        <v>228</v>
      </c>
      <c r="E60" s="130">
        <f t="shared" si="2"/>
        <v>216.6</v>
      </c>
    </row>
    <row r="61" spans="1:5" s="19" customFormat="1">
      <c r="A61" s="131" t="s">
        <v>8691</v>
      </c>
      <c r="B61" s="153" t="s">
        <v>8692</v>
      </c>
      <c r="C61" s="46">
        <v>55</v>
      </c>
      <c r="D61" s="133">
        <v>228</v>
      </c>
      <c r="E61" s="130">
        <f t="shared" si="2"/>
        <v>216.6</v>
      </c>
    </row>
    <row r="62" spans="1:5" s="19" customFormat="1">
      <c r="A62" s="131" t="s">
        <v>8693</v>
      </c>
      <c r="B62" s="153" t="s">
        <v>8694</v>
      </c>
      <c r="C62" s="46">
        <v>688</v>
      </c>
      <c r="D62" s="133">
        <v>7521</v>
      </c>
      <c r="E62" s="130">
        <f t="shared" si="2"/>
        <v>7144.95</v>
      </c>
    </row>
    <row r="63" spans="1:5" s="19" customFormat="1">
      <c r="A63" s="131" t="s">
        <v>8695</v>
      </c>
      <c r="B63" s="153" t="s">
        <v>8696</v>
      </c>
      <c r="C63" s="46">
        <v>688</v>
      </c>
      <c r="D63" s="133">
        <v>7521</v>
      </c>
      <c r="E63" s="130">
        <f t="shared" si="2"/>
        <v>7144.95</v>
      </c>
    </row>
    <row r="64" spans="1:5">
      <c r="A64" s="131" t="s">
        <v>8697</v>
      </c>
      <c r="B64" s="153" t="s">
        <v>8698</v>
      </c>
      <c r="C64" s="57">
        <v>92</v>
      </c>
      <c r="D64" s="133">
        <v>369</v>
      </c>
      <c r="E64" s="130">
        <f t="shared" si="2"/>
        <v>350.55</v>
      </c>
    </row>
    <row r="65" spans="1:5">
      <c r="A65" s="131" t="s">
        <v>8699</v>
      </c>
      <c r="B65" s="153" t="s">
        <v>8700</v>
      </c>
      <c r="C65" s="57">
        <v>84</v>
      </c>
      <c r="D65" s="133">
        <v>369</v>
      </c>
      <c r="E65" s="130">
        <f t="shared" si="2"/>
        <v>350.55</v>
      </c>
    </row>
    <row r="66" spans="1:5" s="19" customFormat="1">
      <c r="A66" s="131" t="s">
        <v>8701</v>
      </c>
      <c r="B66" s="153" t="s">
        <v>8702</v>
      </c>
      <c r="C66" s="46">
        <v>875</v>
      </c>
      <c r="D66" s="133">
        <v>10898</v>
      </c>
      <c r="E66" s="130">
        <f t="shared" si="2"/>
        <v>10353.1</v>
      </c>
    </row>
    <row r="67" spans="1:5" s="19" customFormat="1">
      <c r="A67" s="131" t="s">
        <v>8703</v>
      </c>
      <c r="B67" s="153" t="s">
        <v>8704</v>
      </c>
      <c r="C67" s="46">
        <v>875</v>
      </c>
      <c r="D67" s="133">
        <v>10898</v>
      </c>
      <c r="E67" s="130">
        <f t="shared" si="2"/>
        <v>10353.1</v>
      </c>
    </row>
    <row r="68" spans="1:5" s="19" customFormat="1">
      <c r="A68" s="131" t="s">
        <v>8705</v>
      </c>
      <c r="B68" s="153" t="s">
        <v>8706</v>
      </c>
      <c r="C68" s="46">
        <v>136</v>
      </c>
      <c r="D68" s="133">
        <v>472</v>
      </c>
      <c r="E68" s="130">
        <f t="shared" si="2"/>
        <v>448.4</v>
      </c>
    </row>
    <row r="69" spans="1:5" s="19" customFormat="1">
      <c r="A69" s="131" t="s">
        <v>8707</v>
      </c>
      <c r="B69" s="153" t="s">
        <v>8708</v>
      </c>
      <c r="C69" s="46">
        <v>124</v>
      </c>
      <c r="D69" s="133">
        <v>472</v>
      </c>
      <c r="E69" s="130">
        <f t="shared" si="2"/>
        <v>448.4</v>
      </c>
    </row>
    <row r="70" spans="1:5" s="19" customFormat="1">
      <c r="A70" s="131" t="s">
        <v>8709</v>
      </c>
      <c r="B70" s="153" t="s">
        <v>8710</v>
      </c>
      <c r="C70" s="46">
        <v>1140</v>
      </c>
      <c r="D70" s="133">
        <v>12823</v>
      </c>
      <c r="E70" s="130">
        <f t="shared" si="2"/>
        <v>12181.849999999999</v>
      </c>
    </row>
    <row r="71" spans="1:5" s="19" customFormat="1">
      <c r="A71" s="131" t="s">
        <v>8711</v>
      </c>
      <c r="B71" s="153" t="s">
        <v>8712</v>
      </c>
      <c r="C71" s="46">
        <v>1140</v>
      </c>
      <c r="D71" s="133">
        <v>12823</v>
      </c>
      <c r="E71" s="130">
        <f t="shared" si="2"/>
        <v>12181.849999999999</v>
      </c>
    </row>
    <row r="72" spans="1:5" s="19" customFormat="1">
      <c r="A72" s="131" t="s">
        <v>8713</v>
      </c>
      <c r="B72" s="153" t="s">
        <v>8714</v>
      </c>
      <c r="C72" s="46">
        <v>1140</v>
      </c>
      <c r="D72" s="133">
        <v>12823</v>
      </c>
      <c r="E72" s="130">
        <f t="shared" si="2"/>
        <v>12181.849999999999</v>
      </c>
    </row>
    <row r="73" spans="1:5" s="19" customFormat="1">
      <c r="A73" s="131" t="s">
        <v>8715</v>
      </c>
      <c r="B73" s="153" t="s">
        <v>8716</v>
      </c>
      <c r="C73" s="46">
        <v>1140</v>
      </c>
      <c r="D73" s="133">
        <v>12823</v>
      </c>
      <c r="E73" s="130">
        <f t="shared" si="2"/>
        <v>12181.849999999999</v>
      </c>
    </row>
    <row r="74" spans="1:5">
      <c r="A74" s="131" t="s">
        <v>8717</v>
      </c>
      <c r="B74" s="154" t="s">
        <v>8718</v>
      </c>
      <c r="C74" s="57">
        <v>180</v>
      </c>
      <c r="D74" s="133">
        <v>597</v>
      </c>
      <c r="E74" s="130">
        <f t="shared" si="2"/>
        <v>567.15</v>
      </c>
    </row>
    <row r="75" spans="1:5">
      <c r="A75" s="131" t="s">
        <v>8719</v>
      </c>
      <c r="B75" s="154" t="s">
        <v>8720</v>
      </c>
      <c r="C75" s="57">
        <v>165</v>
      </c>
      <c r="D75" s="133">
        <v>597</v>
      </c>
      <c r="E75" s="130">
        <f t="shared" si="2"/>
        <v>567.15</v>
      </c>
    </row>
    <row r="76" spans="1:5" s="19" customFormat="1" ht="28.5">
      <c r="A76" s="493" t="s">
        <v>8721</v>
      </c>
      <c r="B76" s="494"/>
      <c r="C76" s="494"/>
      <c r="D76" s="494"/>
      <c r="E76" s="495"/>
    </row>
    <row r="77" spans="1:5" s="2" customFormat="1" ht="15.75">
      <c r="A77" s="483" t="s">
        <v>8722</v>
      </c>
      <c r="B77" s="484"/>
      <c r="C77" s="484"/>
      <c r="D77" s="484"/>
      <c r="E77" s="485"/>
    </row>
    <row r="78" spans="1:5" s="19" customFormat="1">
      <c r="A78" s="155" t="s">
        <v>8637</v>
      </c>
      <c r="B78" s="156" t="s">
        <v>8638</v>
      </c>
      <c r="C78" s="157" t="s">
        <v>8639</v>
      </c>
      <c r="D78" s="158" t="s">
        <v>8640</v>
      </c>
      <c r="E78" s="159" t="s">
        <v>8641</v>
      </c>
    </row>
    <row r="79" spans="1:5">
      <c r="A79" s="147" t="s">
        <v>8723</v>
      </c>
      <c r="B79" s="148" t="s">
        <v>8724</v>
      </c>
      <c r="C79" s="57">
        <v>1974</v>
      </c>
      <c r="D79" s="133">
        <v>22811</v>
      </c>
      <c r="E79" s="130">
        <f t="shared" ref="E79:E112" si="3">D79*0.95</f>
        <v>21670.45</v>
      </c>
    </row>
    <row r="80" spans="1:5">
      <c r="A80" s="147" t="s">
        <v>8725</v>
      </c>
      <c r="B80" s="148" t="s">
        <v>8726</v>
      </c>
      <c r="C80" s="57">
        <v>1974</v>
      </c>
      <c r="D80" s="133">
        <v>22811</v>
      </c>
      <c r="E80" s="130">
        <f t="shared" si="3"/>
        <v>21670.45</v>
      </c>
    </row>
    <row r="81" spans="1:5">
      <c r="A81" s="147" t="s">
        <v>8727</v>
      </c>
      <c r="B81" s="148" t="s">
        <v>8728</v>
      </c>
      <c r="C81" s="46">
        <v>1858</v>
      </c>
      <c r="D81" s="133">
        <v>19341</v>
      </c>
      <c r="E81" s="130">
        <f t="shared" si="3"/>
        <v>18373.95</v>
      </c>
    </row>
    <row r="82" spans="1:5">
      <c r="A82" s="147" t="s">
        <v>8729</v>
      </c>
      <c r="B82" s="148" t="s">
        <v>8730</v>
      </c>
      <c r="C82" s="46">
        <v>1858</v>
      </c>
      <c r="D82" s="133">
        <v>19341</v>
      </c>
      <c r="E82" s="130">
        <f t="shared" si="3"/>
        <v>18373.95</v>
      </c>
    </row>
    <row r="83" spans="1:5">
      <c r="A83" s="147" t="s">
        <v>8731</v>
      </c>
      <c r="B83" s="148" t="s">
        <v>8732</v>
      </c>
      <c r="C83" s="46">
        <v>1550</v>
      </c>
      <c r="D83" s="133">
        <v>15350</v>
      </c>
      <c r="E83" s="130">
        <f t="shared" si="3"/>
        <v>14582.5</v>
      </c>
    </row>
    <row r="84" spans="1:5">
      <c r="A84" s="147" t="s">
        <v>8733</v>
      </c>
      <c r="B84" s="148" t="s">
        <v>8734</v>
      </c>
      <c r="C84" s="46">
        <v>1550</v>
      </c>
      <c r="D84" s="133">
        <v>15350</v>
      </c>
      <c r="E84" s="130">
        <f t="shared" si="3"/>
        <v>14582.5</v>
      </c>
    </row>
    <row r="85" spans="1:5">
      <c r="A85" s="147" t="s">
        <v>8735</v>
      </c>
      <c r="B85" s="148" t="s">
        <v>8736</v>
      </c>
      <c r="C85" s="46">
        <v>2545</v>
      </c>
      <c r="D85" s="133">
        <v>20355</v>
      </c>
      <c r="E85" s="130">
        <f t="shared" si="3"/>
        <v>19337.25</v>
      </c>
    </row>
    <row r="86" spans="1:5">
      <c r="A86" s="147" t="s">
        <v>8737</v>
      </c>
      <c r="B86" s="148" t="s">
        <v>8738</v>
      </c>
      <c r="C86" s="46">
        <v>2545</v>
      </c>
      <c r="D86" s="133">
        <v>20355</v>
      </c>
      <c r="E86" s="130">
        <f t="shared" si="3"/>
        <v>19337.25</v>
      </c>
    </row>
    <row r="87" spans="1:5">
      <c r="A87" s="147" t="s">
        <v>8739</v>
      </c>
      <c r="B87" s="148" t="s">
        <v>8740</v>
      </c>
      <c r="C87" s="46">
        <v>959</v>
      </c>
      <c r="D87" s="133">
        <v>8749</v>
      </c>
      <c r="E87" s="130">
        <f t="shared" si="3"/>
        <v>8311.5499999999993</v>
      </c>
    </row>
    <row r="88" spans="1:5">
      <c r="A88" s="147" t="s">
        <v>8741</v>
      </c>
      <c r="B88" s="148" t="s">
        <v>8742</v>
      </c>
      <c r="C88" s="57">
        <v>959</v>
      </c>
      <c r="D88" s="133">
        <v>8749</v>
      </c>
      <c r="E88" s="130">
        <f t="shared" si="3"/>
        <v>8311.5499999999993</v>
      </c>
    </row>
    <row r="89" spans="1:5">
      <c r="A89" s="147" t="s">
        <v>8743</v>
      </c>
      <c r="B89" s="148" t="s">
        <v>8744</v>
      </c>
      <c r="C89" s="57">
        <v>1047</v>
      </c>
      <c r="D89" s="133">
        <v>10745</v>
      </c>
      <c r="E89" s="130">
        <f t="shared" si="3"/>
        <v>10207.75</v>
      </c>
    </row>
    <row r="90" spans="1:5">
      <c r="A90" s="149" t="s">
        <v>8745</v>
      </c>
      <c r="B90" s="148" t="s">
        <v>8746</v>
      </c>
      <c r="C90" s="57">
        <v>1047</v>
      </c>
      <c r="D90" s="133">
        <v>10745</v>
      </c>
      <c r="E90" s="130">
        <f t="shared" si="3"/>
        <v>10207.75</v>
      </c>
    </row>
    <row r="91" spans="1:5">
      <c r="A91" s="149" t="s">
        <v>8747</v>
      </c>
      <c r="B91" s="160" t="s">
        <v>8748</v>
      </c>
      <c r="C91" s="57">
        <v>1284</v>
      </c>
      <c r="D91" s="133">
        <v>12987</v>
      </c>
      <c r="E91" s="130">
        <f t="shared" si="3"/>
        <v>12337.65</v>
      </c>
    </row>
    <row r="92" spans="1:5">
      <c r="A92" s="149" t="s">
        <v>8749</v>
      </c>
      <c r="B92" s="160" t="s">
        <v>8750</v>
      </c>
      <c r="C92" s="57">
        <v>1284</v>
      </c>
      <c r="D92" s="133">
        <v>12987</v>
      </c>
      <c r="E92" s="130">
        <f t="shared" si="3"/>
        <v>12337.65</v>
      </c>
    </row>
    <row r="93" spans="1:5">
      <c r="A93" s="149" t="s">
        <v>8751</v>
      </c>
      <c r="B93" s="160" t="s">
        <v>8752</v>
      </c>
      <c r="C93" s="57">
        <v>1773</v>
      </c>
      <c r="D93" s="133">
        <v>19034</v>
      </c>
      <c r="E93" s="130">
        <f t="shared" si="3"/>
        <v>18082.3</v>
      </c>
    </row>
    <row r="94" spans="1:5">
      <c r="A94" s="149" t="s">
        <v>8753</v>
      </c>
      <c r="B94" s="160" t="s">
        <v>8754</v>
      </c>
      <c r="C94" s="57">
        <v>1773</v>
      </c>
      <c r="D94" s="133">
        <v>19034</v>
      </c>
      <c r="E94" s="130">
        <f t="shared" si="3"/>
        <v>18082.3</v>
      </c>
    </row>
    <row r="95" spans="1:5">
      <c r="A95" s="149" t="s">
        <v>8755</v>
      </c>
      <c r="B95" s="161" t="s">
        <v>8756</v>
      </c>
      <c r="C95" s="57">
        <v>2047</v>
      </c>
      <c r="D95" s="133">
        <v>20369</v>
      </c>
      <c r="E95" s="130">
        <f t="shared" si="3"/>
        <v>19350.55</v>
      </c>
    </row>
    <row r="96" spans="1:5">
      <c r="A96" s="149" t="s">
        <v>8757</v>
      </c>
      <c r="B96" s="161" t="s">
        <v>8758</v>
      </c>
      <c r="C96" s="57">
        <v>2047</v>
      </c>
      <c r="D96" s="133">
        <v>20369</v>
      </c>
      <c r="E96" s="130">
        <f t="shared" si="3"/>
        <v>19350.55</v>
      </c>
    </row>
    <row r="97" spans="1:5">
      <c r="A97" s="149" t="s">
        <v>8759</v>
      </c>
      <c r="B97" s="148" t="s">
        <v>8760</v>
      </c>
      <c r="C97" s="57">
        <v>950</v>
      </c>
      <c r="D97" s="133">
        <v>11358</v>
      </c>
      <c r="E97" s="130">
        <f t="shared" si="3"/>
        <v>10790.1</v>
      </c>
    </row>
    <row r="98" spans="1:5">
      <c r="A98" s="149" t="s">
        <v>8761</v>
      </c>
      <c r="B98" s="148" t="s">
        <v>8762</v>
      </c>
      <c r="C98" s="57">
        <v>950</v>
      </c>
      <c r="D98" s="133">
        <v>11358</v>
      </c>
      <c r="E98" s="130">
        <f t="shared" si="3"/>
        <v>10790.1</v>
      </c>
    </row>
    <row r="99" spans="1:5">
      <c r="A99" s="147" t="s">
        <v>8763</v>
      </c>
      <c r="B99" s="148" t="s">
        <v>8764</v>
      </c>
      <c r="C99" s="57">
        <v>1225</v>
      </c>
      <c r="D99" s="162">
        <v>8999</v>
      </c>
      <c r="E99" s="130">
        <f t="shared" si="3"/>
        <v>8549.0499999999993</v>
      </c>
    </row>
    <row r="100" spans="1:5">
      <c r="A100" s="147" t="s">
        <v>8765</v>
      </c>
      <c r="B100" s="148" t="s">
        <v>8766</v>
      </c>
      <c r="C100" s="57">
        <v>1225</v>
      </c>
      <c r="D100" s="162">
        <v>8999</v>
      </c>
      <c r="E100" s="130">
        <f t="shared" si="3"/>
        <v>8549.0499999999993</v>
      </c>
    </row>
    <row r="101" spans="1:5">
      <c r="A101" s="147" t="s">
        <v>8767</v>
      </c>
      <c r="B101" s="148" t="s">
        <v>8768</v>
      </c>
      <c r="C101" s="57">
        <v>1550</v>
      </c>
      <c r="D101" s="162">
        <v>13999</v>
      </c>
      <c r="E101" s="130">
        <f t="shared" si="3"/>
        <v>13299.05</v>
      </c>
    </row>
    <row r="102" spans="1:5">
      <c r="A102" s="147" t="s">
        <v>8769</v>
      </c>
      <c r="B102" s="148" t="s">
        <v>8770</v>
      </c>
      <c r="C102" s="57">
        <v>1550</v>
      </c>
      <c r="D102" s="162">
        <v>13999</v>
      </c>
      <c r="E102" s="130">
        <f t="shared" si="3"/>
        <v>13299.05</v>
      </c>
    </row>
    <row r="103" spans="1:5">
      <c r="A103" s="149" t="s">
        <v>8771</v>
      </c>
      <c r="B103" s="148" t="s">
        <v>8772</v>
      </c>
      <c r="C103" s="57">
        <v>2100</v>
      </c>
      <c r="D103" s="133">
        <v>22999</v>
      </c>
      <c r="E103" s="130">
        <f t="shared" si="3"/>
        <v>21849.05</v>
      </c>
    </row>
    <row r="104" spans="1:5">
      <c r="A104" s="147" t="s">
        <v>8773</v>
      </c>
      <c r="B104" s="148" t="s">
        <v>8774</v>
      </c>
      <c r="C104" s="57">
        <v>2100</v>
      </c>
      <c r="D104" s="133">
        <v>22999</v>
      </c>
      <c r="E104" s="130">
        <f t="shared" si="3"/>
        <v>21849.05</v>
      </c>
    </row>
    <row r="105" spans="1:5">
      <c r="A105" s="149" t="s">
        <v>8775</v>
      </c>
      <c r="B105" s="148" t="s">
        <v>8776</v>
      </c>
      <c r="C105" s="57">
        <v>2500</v>
      </c>
      <c r="D105" s="129">
        <v>28999</v>
      </c>
      <c r="E105" s="130">
        <f t="shared" si="3"/>
        <v>27549.05</v>
      </c>
    </row>
    <row r="106" spans="1:5">
      <c r="A106" s="149" t="s">
        <v>8777</v>
      </c>
      <c r="B106" s="148" t="s">
        <v>8778</v>
      </c>
      <c r="C106" s="57">
        <v>2500</v>
      </c>
      <c r="D106" s="129">
        <v>28999</v>
      </c>
      <c r="E106" s="130">
        <f t="shared" si="3"/>
        <v>27549.05</v>
      </c>
    </row>
    <row r="107" spans="1:5">
      <c r="A107" s="149" t="s">
        <v>8779</v>
      </c>
      <c r="B107" s="148" t="s">
        <v>8780</v>
      </c>
      <c r="C107" s="57">
        <v>2775</v>
      </c>
      <c r="D107" s="129">
        <v>35999</v>
      </c>
      <c r="E107" s="130">
        <f t="shared" si="3"/>
        <v>34199.049999999996</v>
      </c>
    </row>
    <row r="108" spans="1:5">
      <c r="A108" t="s">
        <v>8781</v>
      </c>
      <c r="B108" t="s">
        <v>8782</v>
      </c>
      <c r="C108" s="57">
        <v>2775</v>
      </c>
      <c r="D108" s="129">
        <v>35999</v>
      </c>
      <c r="E108" s="130">
        <f t="shared" si="3"/>
        <v>34199.049999999996</v>
      </c>
    </row>
    <row r="109" spans="1:5">
      <c r="A109" s="149" t="s">
        <v>8783</v>
      </c>
      <c r="B109" s="148" t="s">
        <v>8784</v>
      </c>
      <c r="C109" s="57">
        <v>1800</v>
      </c>
      <c r="D109" s="129">
        <v>12999</v>
      </c>
      <c r="E109" s="130">
        <f t="shared" si="3"/>
        <v>12349.05</v>
      </c>
    </row>
    <row r="110" spans="1:5">
      <c r="A110" s="149" t="s">
        <v>8785</v>
      </c>
      <c r="B110" s="148" t="s">
        <v>8786</v>
      </c>
      <c r="C110" s="57">
        <v>1800</v>
      </c>
      <c r="D110" s="129">
        <v>12999</v>
      </c>
      <c r="E110" s="130">
        <f t="shared" si="3"/>
        <v>12349.05</v>
      </c>
    </row>
    <row r="111" spans="1:5">
      <c r="A111" s="149" t="s">
        <v>8787</v>
      </c>
      <c r="B111" s="148" t="s">
        <v>8788</v>
      </c>
      <c r="C111" s="57">
        <v>2300</v>
      </c>
      <c r="D111" s="129">
        <v>16499</v>
      </c>
      <c r="E111" s="130">
        <f t="shared" si="3"/>
        <v>15674.05</v>
      </c>
    </row>
    <row r="112" spans="1:5">
      <c r="A112" s="149" t="s">
        <v>8789</v>
      </c>
      <c r="B112" s="148" t="s">
        <v>8790</v>
      </c>
      <c r="C112" s="57">
        <v>2300</v>
      </c>
      <c r="D112" s="129">
        <v>16499</v>
      </c>
      <c r="E112" s="130">
        <f t="shared" si="3"/>
        <v>15674.05</v>
      </c>
    </row>
    <row r="113" spans="1:5" s="19" customFormat="1">
      <c r="A113" s="474" t="s">
        <v>8791</v>
      </c>
      <c r="B113" s="475"/>
      <c r="C113" s="475"/>
      <c r="D113" s="475"/>
      <c r="E113" s="476"/>
    </row>
    <row r="114" spans="1:5" s="2" customFormat="1">
      <c r="A114" s="155" t="s">
        <v>8637</v>
      </c>
      <c r="B114" s="156" t="s">
        <v>8638</v>
      </c>
      <c r="C114" s="157" t="s">
        <v>8639</v>
      </c>
      <c r="D114" s="158" t="s">
        <v>8640</v>
      </c>
      <c r="E114" s="159" t="s">
        <v>8641</v>
      </c>
    </row>
    <row r="115" spans="1:5">
      <c r="A115" s="147" t="s">
        <v>8792</v>
      </c>
      <c r="B115" s="161" t="s">
        <v>8793</v>
      </c>
      <c r="C115" s="51">
        <v>10</v>
      </c>
      <c r="D115" s="133">
        <v>211</v>
      </c>
      <c r="E115" s="130">
        <f t="shared" ref="E115:E134" si="4">D115*0.95</f>
        <v>200.45</v>
      </c>
    </row>
    <row r="116" spans="1:5">
      <c r="A116" s="147" t="s">
        <v>8794</v>
      </c>
      <c r="B116" s="161" t="s">
        <v>8795</v>
      </c>
      <c r="C116" s="51">
        <v>62</v>
      </c>
      <c r="D116" s="133">
        <v>416</v>
      </c>
      <c r="E116" s="130">
        <f t="shared" si="4"/>
        <v>395.2</v>
      </c>
    </row>
    <row r="117" spans="1:5">
      <c r="A117" s="147" t="s">
        <v>8796</v>
      </c>
      <c r="B117" s="161" t="s">
        <v>8797</v>
      </c>
      <c r="C117" s="51">
        <v>11</v>
      </c>
      <c r="D117" s="133">
        <v>264</v>
      </c>
      <c r="E117" s="130">
        <f t="shared" si="4"/>
        <v>250.79999999999998</v>
      </c>
    </row>
    <row r="118" spans="1:5">
      <c r="A118" s="147" t="s">
        <v>8798</v>
      </c>
      <c r="B118" s="161" t="s">
        <v>8799</v>
      </c>
      <c r="C118" s="51">
        <v>79</v>
      </c>
      <c r="D118" s="133">
        <v>556</v>
      </c>
      <c r="E118" s="130">
        <f t="shared" si="4"/>
        <v>528.19999999999993</v>
      </c>
    </row>
    <row r="119" spans="1:5">
      <c r="A119" s="147" t="s">
        <v>8800</v>
      </c>
      <c r="B119" s="161" t="s">
        <v>8801</v>
      </c>
      <c r="C119" s="51">
        <v>12</v>
      </c>
      <c r="D119" s="133">
        <v>317</v>
      </c>
      <c r="E119" s="130">
        <f t="shared" si="4"/>
        <v>301.14999999999998</v>
      </c>
    </row>
    <row r="120" spans="1:5">
      <c r="A120" s="147" t="s">
        <v>8802</v>
      </c>
      <c r="B120" s="161" t="s">
        <v>8803</v>
      </c>
      <c r="C120" s="51">
        <v>88</v>
      </c>
      <c r="D120" s="133">
        <v>574</v>
      </c>
      <c r="E120" s="130">
        <f t="shared" si="4"/>
        <v>545.29999999999995</v>
      </c>
    </row>
    <row r="121" spans="1:5">
      <c r="A121" s="147" t="s">
        <v>8804</v>
      </c>
      <c r="B121" s="161" t="s">
        <v>8805</v>
      </c>
      <c r="C121" s="51">
        <v>15</v>
      </c>
      <c r="D121" s="133">
        <v>381</v>
      </c>
      <c r="E121" s="130">
        <f t="shared" si="4"/>
        <v>361.95</v>
      </c>
    </row>
    <row r="122" spans="1:5">
      <c r="A122" s="147" t="s">
        <v>8806</v>
      </c>
      <c r="B122" s="161" t="s">
        <v>8807</v>
      </c>
      <c r="C122" s="51">
        <v>106</v>
      </c>
      <c r="D122" s="133">
        <v>697</v>
      </c>
      <c r="E122" s="130">
        <f t="shared" si="4"/>
        <v>662.15</v>
      </c>
    </row>
    <row r="123" spans="1:5">
      <c r="A123" s="147" t="s">
        <v>8808</v>
      </c>
      <c r="B123" s="161" t="s">
        <v>8809</v>
      </c>
      <c r="C123" s="51">
        <v>14</v>
      </c>
      <c r="D123" s="133">
        <v>398</v>
      </c>
      <c r="E123" s="130">
        <f t="shared" si="4"/>
        <v>378.09999999999997</v>
      </c>
    </row>
    <row r="124" spans="1:5">
      <c r="A124" s="147" t="s">
        <v>8810</v>
      </c>
      <c r="B124" s="161" t="s">
        <v>8811</v>
      </c>
      <c r="C124" s="51">
        <v>114</v>
      </c>
      <c r="D124" s="133">
        <v>810</v>
      </c>
      <c r="E124" s="130">
        <f t="shared" si="4"/>
        <v>769.5</v>
      </c>
    </row>
    <row r="125" spans="1:5">
      <c r="A125" s="147" t="s">
        <v>8812</v>
      </c>
      <c r="B125" s="161" t="s">
        <v>8813</v>
      </c>
      <c r="C125" s="51">
        <v>15</v>
      </c>
      <c r="D125" s="133">
        <v>421</v>
      </c>
      <c r="E125" s="130">
        <f t="shared" si="4"/>
        <v>399.95</v>
      </c>
    </row>
    <row r="126" spans="1:5">
      <c r="A126" s="147" t="s">
        <v>8814</v>
      </c>
      <c r="B126" s="161" t="s">
        <v>8815</v>
      </c>
      <c r="C126" s="51">
        <v>123</v>
      </c>
      <c r="D126" s="133">
        <v>871</v>
      </c>
      <c r="E126" s="130">
        <f t="shared" si="4"/>
        <v>827.44999999999993</v>
      </c>
    </row>
    <row r="127" spans="1:5">
      <c r="A127" s="163" t="s">
        <v>8816</v>
      </c>
      <c r="B127" s="160" t="s">
        <v>8817</v>
      </c>
      <c r="C127" s="51">
        <v>27</v>
      </c>
      <c r="D127" s="133">
        <v>314</v>
      </c>
      <c r="E127" s="130">
        <f t="shared" si="4"/>
        <v>298.3</v>
      </c>
    </row>
    <row r="128" spans="1:5">
      <c r="A128" s="152" t="s">
        <v>8818</v>
      </c>
      <c r="B128" s="160" t="s">
        <v>8819</v>
      </c>
      <c r="C128" s="51">
        <v>79</v>
      </c>
      <c r="D128" s="133">
        <v>478</v>
      </c>
      <c r="E128" s="130">
        <f t="shared" si="4"/>
        <v>454.09999999999997</v>
      </c>
    </row>
    <row r="129" spans="1:5">
      <c r="A129" s="152" t="s">
        <v>8820</v>
      </c>
      <c r="B129" s="160" t="s">
        <v>8821</v>
      </c>
      <c r="C129" s="51">
        <v>39</v>
      </c>
      <c r="D129" s="133">
        <v>447</v>
      </c>
      <c r="E129" s="130">
        <f t="shared" si="4"/>
        <v>424.65</v>
      </c>
    </row>
    <row r="130" spans="1:5">
      <c r="A130" s="149" t="s">
        <v>8822</v>
      </c>
      <c r="B130" s="160" t="s">
        <v>8823</v>
      </c>
      <c r="C130" s="51">
        <v>114</v>
      </c>
      <c r="D130" s="133">
        <v>689</v>
      </c>
      <c r="E130" s="130">
        <f t="shared" si="4"/>
        <v>654.54999999999995</v>
      </c>
    </row>
    <row r="131" spans="1:5">
      <c r="A131" s="149" t="s">
        <v>8824</v>
      </c>
      <c r="B131" s="160" t="s">
        <v>8825</v>
      </c>
      <c r="C131" s="51">
        <v>11</v>
      </c>
      <c r="D131" s="133">
        <v>354</v>
      </c>
      <c r="E131" s="130">
        <f t="shared" si="4"/>
        <v>336.3</v>
      </c>
    </row>
    <row r="132" spans="1:5">
      <c r="A132" s="149" t="s">
        <v>8826</v>
      </c>
      <c r="B132" s="160" t="s">
        <v>8827</v>
      </c>
      <c r="C132" s="51">
        <v>120</v>
      </c>
      <c r="D132" s="133">
        <v>790</v>
      </c>
      <c r="E132" s="130">
        <f t="shared" si="4"/>
        <v>750.5</v>
      </c>
    </row>
    <row r="133" spans="1:5">
      <c r="A133" s="149" t="s">
        <v>8828</v>
      </c>
      <c r="B133" s="148" t="s">
        <v>8829</v>
      </c>
      <c r="C133" s="51">
        <v>20</v>
      </c>
      <c r="D133" s="133">
        <v>331</v>
      </c>
      <c r="E133" s="130">
        <f t="shared" si="4"/>
        <v>314.45</v>
      </c>
    </row>
    <row r="134" spans="1:5">
      <c r="A134" s="149" t="s">
        <v>8830</v>
      </c>
      <c r="B134" s="148" t="s">
        <v>8831</v>
      </c>
      <c r="C134" s="51">
        <v>45</v>
      </c>
      <c r="D134" s="133">
        <v>890</v>
      </c>
      <c r="E134" s="130">
        <f t="shared" si="4"/>
        <v>845.5</v>
      </c>
    </row>
    <row r="135" spans="1:5" s="19" customFormat="1" ht="15.75">
      <c r="A135" s="483" t="s">
        <v>8832</v>
      </c>
      <c r="B135" s="484"/>
      <c r="C135" s="484"/>
      <c r="D135" s="484"/>
      <c r="E135" s="485"/>
    </row>
    <row r="136" spans="1:5" s="2" customFormat="1">
      <c r="A136" s="155" t="s">
        <v>8637</v>
      </c>
      <c r="B136" s="156" t="s">
        <v>8638</v>
      </c>
      <c r="C136" s="157" t="s">
        <v>8639</v>
      </c>
      <c r="D136" s="158" t="s">
        <v>8640</v>
      </c>
      <c r="E136" s="159" t="s">
        <v>8641</v>
      </c>
    </row>
    <row r="137" spans="1:5">
      <c r="A137" s="147" t="s">
        <v>8833</v>
      </c>
      <c r="B137" s="161" t="s">
        <v>8834</v>
      </c>
      <c r="C137" s="57">
        <v>2056</v>
      </c>
      <c r="D137" s="133">
        <v>23025</v>
      </c>
      <c r="E137" s="130">
        <f t="shared" ref="E137:E156" si="5">D137*0.95</f>
        <v>21873.75</v>
      </c>
    </row>
    <row r="138" spans="1:5">
      <c r="A138" s="147" t="s">
        <v>8835</v>
      </c>
      <c r="B138" s="161" t="s">
        <v>8836</v>
      </c>
      <c r="C138" s="57">
        <v>2056</v>
      </c>
      <c r="D138" s="133">
        <v>23025</v>
      </c>
      <c r="E138" s="130">
        <f t="shared" si="5"/>
        <v>21873.75</v>
      </c>
    </row>
    <row r="139" spans="1:5" s="19" customFormat="1">
      <c r="A139" s="131" t="s">
        <v>8837</v>
      </c>
      <c r="B139" s="153" t="s">
        <v>8838</v>
      </c>
      <c r="C139" s="46">
        <v>1554</v>
      </c>
      <c r="D139" s="133">
        <v>15043</v>
      </c>
      <c r="E139" s="130">
        <f t="shared" si="5"/>
        <v>14290.849999999999</v>
      </c>
    </row>
    <row r="140" spans="1:5" s="19" customFormat="1">
      <c r="A140" s="131" t="s">
        <v>8839</v>
      </c>
      <c r="B140" s="153" t="s">
        <v>8840</v>
      </c>
      <c r="C140" s="46">
        <v>1554</v>
      </c>
      <c r="D140" s="133">
        <v>15043</v>
      </c>
      <c r="E140" s="130">
        <f t="shared" si="5"/>
        <v>14290.849999999999</v>
      </c>
    </row>
    <row r="141" spans="1:5">
      <c r="A141" s="147" t="s">
        <v>8841</v>
      </c>
      <c r="B141" s="161" t="s">
        <v>8842</v>
      </c>
      <c r="C141" s="46">
        <v>2050</v>
      </c>
      <c r="D141" s="133">
        <v>17346</v>
      </c>
      <c r="E141" s="130">
        <f t="shared" si="5"/>
        <v>16478.7</v>
      </c>
    </row>
    <row r="142" spans="1:5">
      <c r="A142" s="147" t="s">
        <v>8843</v>
      </c>
      <c r="B142" s="161" t="s">
        <v>8844</v>
      </c>
      <c r="C142" s="46">
        <v>2050</v>
      </c>
      <c r="D142" s="133">
        <v>17346</v>
      </c>
      <c r="E142" s="130">
        <f t="shared" si="5"/>
        <v>16478.7</v>
      </c>
    </row>
    <row r="143" spans="1:5">
      <c r="A143" s="147" t="s">
        <v>8845</v>
      </c>
      <c r="B143" s="161" t="s">
        <v>8846</v>
      </c>
      <c r="C143" s="57">
        <v>1329</v>
      </c>
      <c r="D143" s="133">
        <v>14122</v>
      </c>
      <c r="E143" s="130">
        <f t="shared" si="5"/>
        <v>13415.9</v>
      </c>
    </row>
    <row r="144" spans="1:5">
      <c r="A144" s="147" t="s">
        <v>8847</v>
      </c>
      <c r="B144" s="161" t="s">
        <v>8848</v>
      </c>
      <c r="C144" s="57">
        <v>1329</v>
      </c>
      <c r="D144" s="133">
        <v>14122</v>
      </c>
      <c r="E144" s="130">
        <f t="shared" si="5"/>
        <v>13415.9</v>
      </c>
    </row>
    <row r="145" spans="1:5">
      <c r="A145" s="147" t="s">
        <v>8849</v>
      </c>
      <c r="B145" s="161" t="s">
        <v>8850</v>
      </c>
      <c r="C145" s="57">
        <v>2202</v>
      </c>
      <c r="D145" s="133">
        <v>23332</v>
      </c>
      <c r="E145" s="130">
        <f t="shared" si="5"/>
        <v>22165.399999999998</v>
      </c>
    </row>
    <row r="146" spans="1:5">
      <c r="A146" s="147" t="s">
        <v>8851</v>
      </c>
      <c r="B146" s="161" t="s">
        <v>8852</v>
      </c>
      <c r="C146" s="57">
        <v>2202</v>
      </c>
      <c r="D146" s="133">
        <v>23332</v>
      </c>
      <c r="E146" s="130">
        <f t="shared" si="5"/>
        <v>22165.399999999998</v>
      </c>
    </row>
    <row r="147" spans="1:5" s="19" customFormat="1">
      <c r="A147" s="131" t="s">
        <v>8853</v>
      </c>
      <c r="B147" s="153" t="s">
        <v>8854</v>
      </c>
      <c r="C147" s="46">
        <v>2447</v>
      </c>
      <c r="D147" s="133">
        <v>24100</v>
      </c>
      <c r="E147" s="130">
        <f t="shared" si="5"/>
        <v>22895</v>
      </c>
    </row>
    <row r="148" spans="1:5" s="19" customFormat="1">
      <c r="A148" s="131" t="s">
        <v>8855</v>
      </c>
      <c r="B148" s="153" t="s">
        <v>8856</v>
      </c>
      <c r="C148" s="46">
        <v>2447</v>
      </c>
      <c r="D148" s="133">
        <v>24100</v>
      </c>
      <c r="E148" s="130">
        <f t="shared" si="5"/>
        <v>22895</v>
      </c>
    </row>
    <row r="149" spans="1:5">
      <c r="A149" s="147" t="s">
        <v>8857</v>
      </c>
      <c r="B149" s="161" t="s">
        <v>8858</v>
      </c>
      <c r="C149" s="57">
        <v>2449</v>
      </c>
      <c r="D149" s="133">
        <v>24560</v>
      </c>
      <c r="E149" s="130">
        <f t="shared" si="5"/>
        <v>23332</v>
      </c>
    </row>
    <row r="150" spans="1:5">
      <c r="A150" s="147" t="s">
        <v>8859</v>
      </c>
      <c r="B150" s="161" t="s">
        <v>8860</v>
      </c>
      <c r="C150" s="57">
        <v>2449</v>
      </c>
      <c r="D150" s="133">
        <v>24560</v>
      </c>
      <c r="E150" s="130">
        <f t="shared" si="5"/>
        <v>23332</v>
      </c>
    </row>
    <row r="151" spans="1:5">
      <c r="A151" s="147" t="s">
        <v>8861</v>
      </c>
      <c r="B151" s="161" t="s">
        <v>8862</v>
      </c>
      <c r="C151" s="46">
        <v>2285</v>
      </c>
      <c r="D151" s="133">
        <v>26095</v>
      </c>
      <c r="E151" s="130">
        <f t="shared" si="5"/>
        <v>24790.25</v>
      </c>
    </row>
    <row r="152" spans="1:5">
      <c r="A152" s="147" t="s">
        <v>8863</v>
      </c>
      <c r="B152" s="161" t="s">
        <v>8864</v>
      </c>
      <c r="C152" s="57">
        <v>2285</v>
      </c>
      <c r="D152" s="133">
        <v>26095</v>
      </c>
      <c r="E152" s="130">
        <f t="shared" si="5"/>
        <v>24790.25</v>
      </c>
    </row>
    <row r="153" spans="1:5" s="19" customFormat="1">
      <c r="A153" s="152" t="s">
        <v>8865</v>
      </c>
      <c r="B153" s="153" t="s">
        <v>8866</v>
      </c>
      <c r="C153" s="46">
        <v>1534</v>
      </c>
      <c r="D153" s="133">
        <v>12126</v>
      </c>
      <c r="E153" s="130">
        <f t="shared" si="5"/>
        <v>11519.699999999999</v>
      </c>
    </row>
    <row r="154" spans="1:5" s="19" customFormat="1">
      <c r="A154" s="152" t="s">
        <v>8867</v>
      </c>
      <c r="B154" s="153" t="s">
        <v>8868</v>
      </c>
      <c r="C154" s="46">
        <v>1534</v>
      </c>
      <c r="D154" s="133">
        <v>12126</v>
      </c>
      <c r="E154" s="130">
        <f t="shared" si="5"/>
        <v>11519.699999999999</v>
      </c>
    </row>
    <row r="155" spans="1:5" s="19" customFormat="1">
      <c r="A155" s="131" t="s">
        <v>8869</v>
      </c>
      <c r="B155" s="154" t="s">
        <v>8870</v>
      </c>
      <c r="C155" s="164">
        <v>1845</v>
      </c>
      <c r="D155" s="133">
        <v>12999</v>
      </c>
      <c r="E155" s="130">
        <f t="shared" si="5"/>
        <v>12349.05</v>
      </c>
    </row>
    <row r="156" spans="1:5" s="19" customFormat="1">
      <c r="A156" s="131" t="s">
        <v>8871</v>
      </c>
      <c r="B156" s="154" t="s">
        <v>8872</v>
      </c>
      <c r="C156" s="164">
        <v>1845</v>
      </c>
      <c r="D156" s="129">
        <v>12999</v>
      </c>
      <c r="E156" s="130">
        <f t="shared" si="5"/>
        <v>12349.05</v>
      </c>
    </row>
    <row r="157" spans="1:5" ht="15.75">
      <c r="A157" s="483" t="s">
        <v>8873</v>
      </c>
      <c r="B157" s="484"/>
      <c r="C157" s="484"/>
      <c r="D157" s="484"/>
      <c r="E157" s="485"/>
    </row>
    <row r="158" spans="1:5">
      <c r="A158" s="155" t="s">
        <v>8637</v>
      </c>
      <c r="B158" s="156" t="s">
        <v>8638</v>
      </c>
      <c r="C158" s="157" t="s">
        <v>8639</v>
      </c>
      <c r="D158" s="158" t="s">
        <v>8640</v>
      </c>
      <c r="E158" s="159" t="s">
        <v>8641</v>
      </c>
    </row>
    <row r="159" spans="1:5">
      <c r="A159" s="131" t="s">
        <v>8874</v>
      </c>
      <c r="B159" s="153" t="s">
        <v>8875</v>
      </c>
      <c r="C159" s="46">
        <v>1814</v>
      </c>
      <c r="D159" s="133">
        <v>23335</v>
      </c>
      <c r="E159" s="130">
        <f t="shared" ref="E159:E166" si="6">D159*0.95</f>
        <v>22168.25</v>
      </c>
    </row>
    <row r="160" spans="1:5">
      <c r="A160" s="131" t="s">
        <v>8876</v>
      </c>
      <c r="B160" s="153" t="s">
        <v>8877</v>
      </c>
      <c r="C160" s="46">
        <v>1814</v>
      </c>
      <c r="D160" s="133">
        <v>23335</v>
      </c>
      <c r="E160" s="130">
        <f t="shared" si="6"/>
        <v>22168.25</v>
      </c>
    </row>
    <row r="161" spans="1:5" s="19" customFormat="1">
      <c r="A161" s="131" t="s">
        <v>8878</v>
      </c>
      <c r="B161" s="153" t="s">
        <v>8879</v>
      </c>
      <c r="C161" s="46">
        <v>2774</v>
      </c>
      <c r="D161" s="133">
        <v>34626</v>
      </c>
      <c r="E161" s="130">
        <f t="shared" si="6"/>
        <v>32894.699999999997</v>
      </c>
    </row>
    <row r="162" spans="1:5" s="19" customFormat="1">
      <c r="A162" s="131" t="s">
        <v>8880</v>
      </c>
      <c r="B162" s="153" t="s">
        <v>8881</v>
      </c>
      <c r="C162" s="46">
        <v>2774</v>
      </c>
      <c r="D162" s="133">
        <v>34626</v>
      </c>
      <c r="E162" s="130">
        <f t="shared" si="6"/>
        <v>32894.699999999997</v>
      </c>
    </row>
    <row r="163" spans="1:5">
      <c r="A163" s="131" t="s">
        <v>8882</v>
      </c>
      <c r="B163" s="153" t="s">
        <v>8883</v>
      </c>
      <c r="C163" s="46">
        <v>2770</v>
      </c>
      <c r="D163" s="133">
        <v>35379</v>
      </c>
      <c r="E163" s="130">
        <f t="shared" si="6"/>
        <v>33610.049999999996</v>
      </c>
    </row>
    <row r="164" spans="1:5">
      <c r="A164" s="131" t="s">
        <v>8884</v>
      </c>
      <c r="B164" s="153" t="s">
        <v>8885</v>
      </c>
      <c r="C164" s="46">
        <v>2770</v>
      </c>
      <c r="D164" s="133">
        <v>35379</v>
      </c>
      <c r="E164" s="130">
        <f t="shared" si="6"/>
        <v>33610.049999999996</v>
      </c>
    </row>
    <row r="165" spans="1:5">
      <c r="A165" s="131" t="s">
        <v>8886</v>
      </c>
      <c r="B165" s="153" t="s">
        <v>8887</v>
      </c>
      <c r="C165" s="46">
        <v>2571</v>
      </c>
      <c r="D165" s="133">
        <v>33121</v>
      </c>
      <c r="E165" s="130">
        <f t="shared" si="6"/>
        <v>31464.949999999997</v>
      </c>
    </row>
    <row r="166" spans="1:5">
      <c r="A166" s="131" t="s">
        <v>8888</v>
      </c>
      <c r="B166" s="153" t="s">
        <v>8889</v>
      </c>
      <c r="C166" s="46">
        <v>2571</v>
      </c>
      <c r="D166" s="133">
        <v>33121</v>
      </c>
      <c r="E166" s="130">
        <f t="shared" si="6"/>
        <v>31464.949999999997</v>
      </c>
    </row>
    <row r="167" spans="1:5">
      <c r="A167" s="474" t="s">
        <v>8890</v>
      </c>
      <c r="B167" s="475"/>
      <c r="C167" s="475"/>
      <c r="D167" s="475"/>
      <c r="E167" s="476"/>
    </row>
    <row r="168" spans="1:5" s="2" customFormat="1">
      <c r="A168" s="155" t="s">
        <v>8637</v>
      </c>
      <c r="B168" s="156" t="s">
        <v>8638</v>
      </c>
      <c r="C168" s="157" t="s">
        <v>8639</v>
      </c>
      <c r="D168" s="158" t="s">
        <v>8640</v>
      </c>
      <c r="E168" s="159" t="s">
        <v>8641</v>
      </c>
    </row>
    <row r="169" spans="1:5">
      <c r="A169" s="147" t="s">
        <v>8891</v>
      </c>
      <c r="B169" s="161" t="s">
        <v>8892</v>
      </c>
      <c r="C169" s="57">
        <v>15</v>
      </c>
      <c r="D169" s="133">
        <v>335</v>
      </c>
      <c r="E169" s="130">
        <f t="shared" ref="E169:E183" si="7">D169*0.95</f>
        <v>318.25</v>
      </c>
    </row>
    <row r="170" spans="1:5">
      <c r="A170" s="147" t="s">
        <v>8893</v>
      </c>
      <c r="B170" s="161" t="s">
        <v>8894</v>
      </c>
      <c r="C170" s="57">
        <v>110</v>
      </c>
      <c r="D170" s="133">
        <v>628</v>
      </c>
      <c r="E170" s="130">
        <f t="shared" si="7"/>
        <v>596.6</v>
      </c>
    </row>
    <row r="171" spans="1:5">
      <c r="A171" s="147" t="s">
        <v>8895</v>
      </c>
      <c r="B171" s="161" t="s">
        <v>8896</v>
      </c>
      <c r="C171" s="57">
        <v>12</v>
      </c>
      <c r="D171" s="133">
        <v>310</v>
      </c>
      <c r="E171" s="130">
        <f t="shared" si="7"/>
        <v>294.5</v>
      </c>
    </row>
    <row r="172" spans="1:5">
      <c r="A172" s="147" t="s">
        <v>8897</v>
      </c>
      <c r="B172" s="161" t="s">
        <v>8898</v>
      </c>
      <c r="C172" s="57">
        <v>88</v>
      </c>
      <c r="D172" s="133">
        <v>608</v>
      </c>
      <c r="E172" s="130">
        <f t="shared" si="7"/>
        <v>577.6</v>
      </c>
    </row>
    <row r="173" spans="1:5">
      <c r="A173" s="147" t="s">
        <v>8899</v>
      </c>
      <c r="B173" s="161" t="s">
        <v>8900</v>
      </c>
      <c r="C173" s="57">
        <v>106</v>
      </c>
      <c r="D173" s="133">
        <v>741</v>
      </c>
      <c r="E173" s="130">
        <f t="shared" si="7"/>
        <v>703.94999999999993</v>
      </c>
    </row>
    <row r="174" spans="1:5">
      <c r="A174" s="147" t="s">
        <v>8901</v>
      </c>
      <c r="B174" s="161" t="s">
        <v>8902</v>
      </c>
      <c r="C174" s="57">
        <v>20</v>
      </c>
      <c r="D174" s="133">
        <v>421</v>
      </c>
      <c r="E174" s="130">
        <f t="shared" si="7"/>
        <v>399.95</v>
      </c>
    </row>
    <row r="175" spans="1:5">
      <c r="A175" s="147" t="s">
        <v>8903</v>
      </c>
      <c r="B175" s="161" t="s">
        <v>8904</v>
      </c>
      <c r="C175" s="57">
        <v>132</v>
      </c>
      <c r="D175" s="133">
        <v>871</v>
      </c>
      <c r="E175" s="130">
        <f t="shared" si="7"/>
        <v>827.44999999999993</v>
      </c>
    </row>
    <row r="176" spans="1:5">
      <c r="A176" s="147" t="s">
        <v>8905</v>
      </c>
      <c r="B176" s="161" t="s">
        <v>8906</v>
      </c>
      <c r="C176" s="57">
        <v>8</v>
      </c>
      <c r="D176" s="133">
        <v>440</v>
      </c>
      <c r="E176" s="130">
        <f t="shared" si="7"/>
        <v>418</v>
      </c>
    </row>
    <row r="177" spans="1:5">
      <c r="A177" s="147" t="s">
        <v>8907</v>
      </c>
      <c r="B177" s="161" t="s">
        <v>8908</v>
      </c>
      <c r="C177" s="57">
        <v>136</v>
      </c>
      <c r="D177" s="133">
        <v>913</v>
      </c>
      <c r="E177" s="130">
        <f t="shared" si="7"/>
        <v>867.34999999999991</v>
      </c>
    </row>
    <row r="178" spans="1:5">
      <c r="A178" s="147" t="s">
        <v>8909</v>
      </c>
      <c r="B178" s="161" t="s">
        <v>8910</v>
      </c>
      <c r="C178" s="57">
        <v>158</v>
      </c>
      <c r="D178" s="133">
        <v>1141</v>
      </c>
      <c r="E178" s="130">
        <f t="shared" si="7"/>
        <v>1083.95</v>
      </c>
    </row>
    <row r="179" spans="1:5">
      <c r="A179" s="147" t="s">
        <v>8911</v>
      </c>
      <c r="B179" s="161" t="s">
        <v>8912</v>
      </c>
      <c r="C179" s="57">
        <v>18</v>
      </c>
      <c r="D179" s="133">
        <v>521</v>
      </c>
      <c r="E179" s="130">
        <f t="shared" si="7"/>
        <v>494.95</v>
      </c>
    </row>
    <row r="180" spans="1:5">
      <c r="A180" s="147" t="s">
        <v>8913</v>
      </c>
      <c r="B180" s="161" t="s">
        <v>8914</v>
      </c>
      <c r="C180" s="57">
        <v>149</v>
      </c>
      <c r="D180" s="133">
        <v>1073</v>
      </c>
      <c r="E180" s="130">
        <f t="shared" si="7"/>
        <v>1019.3499999999999</v>
      </c>
    </row>
    <row r="181" spans="1:5">
      <c r="A181" s="147" t="s">
        <v>8915</v>
      </c>
      <c r="B181" s="161" t="s">
        <v>8916</v>
      </c>
      <c r="C181" s="57">
        <v>9</v>
      </c>
      <c r="D181" s="133">
        <v>485</v>
      </c>
      <c r="E181" s="130">
        <f t="shared" si="7"/>
        <v>460.75</v>
      </c>
    </row>
    <row r="182" spans="1:5">
      <c r="A182" s="147" t="s">
        <v>8917</v>
      </c>
      <c r="B182" s="161" t="s">
        <v>8918</v>
      </c>
      <c r="C182" s="57">
        <v>149</v>
      </c>
      <c r="D182" s="133">
        <v>1002</v>
      </c>
      <c r="E182" s="130">
        <f t="shared" si="7"/>
        <v>951.9</v>
      </c>
    </row>
    <row r="183" spans="1:5">
      <c r="A183" s="147" t="s">
        <v>8919</v>
      </c>
      <c r="B183" s="160" t="s">
        <v>8920</v>
      </c>
      <c r="C183" s="57">
        <v>84</v>
      </c>
      <c r="D183" s="133">
        <v>849</v>
      </c>
      <c r="E183" s="130">
        <f t="shared" si="7"/>
        <v>806.55</v>
      </c>
    </row>
    <row r="184" spans="1:5">
      <c r="A184" s="474" t="s">
        <v>8921</v>
      </c>
      <c r="B184" s="475"/>
      <c r="C184" s="475"/>
      <c r="D184" s="475"/>
      <c r="E184" s="476"/>
    </row>
    <row r="185" spans="1:5" s="2" customFormat="1">
      <c r="A185" s="155" t="s">
        <v>8637</v>
      </c>
      <c r="B185" s="156" t="s">
        <v>8638</v>
      </c>
      <c r="C185" s="157" t="s">
        <v>8639</v>
      </c>
      <c r="D185" s="158" t="s">
        <v>8640</v>
      </c>
      <c r="E185" s="159" t="s">
        <v>8641</v>
      </c>
    </row>
    <row r="186" spans="1:5">
      <c r="A186" s="147" t="s">
        <v>8922</v>
      </c>
      <c r="B186" s="161" t="s">
        <v>8923</v>
      </c>
      <c r="C186" s="57">
        <v>35</v>
      </c>
      <c r="D186" s="133">
        <v>552</v>
      </c>
      <c r="E186" s="130">
        <f t="shared" ref="E186:E189" si="8">D186*0.95</f>
        <v>524.4</v>
      </c>
    </row>
    <row r="187" spans="1:5">
      <c r="A187" s="147" t="s">
        <v>8924</v>
      </c>
      <c r="B187" s="161" t="s">
        <v>8925</v>
      </c>
      <c r="C187" s="57">
        <v>35</v>
      </c>
      <c r="D187" s="133">
        <v>552</v>
      </c>
      <c r="E187" s="130">
        <f t="shared" si="8"/>
        <v>524.4</v>
      </c>
    </row>
    <row r="188" spans="1:5">
      <c r="A188" s="147" t="s">
        <v>8926</v>
      </c>
      <c r="B188" s="161" t="s">
        <v>8927</v>
      </c>
      <c r="C188" s="57">
        <v>18</v>
      </c>
      <c r="D188" s="133">
        <v>431</v>
      </c>
      <c r="E188" s="130">
        <f t="shared" si="8"/>
        <v>409.45</v>
      </c>
    </row>
    <row r="189" spans="1:5">
      <c r="A189" s="147" t="s">
        <v>8928</v>
      </c>
      <c r="B189" s="161" t="s">
        <v>8929</v>
      </c>
      <c r="C189" s="57">
        <v>18</v>
      </c>
      <c r="D189" s="133">
        <v>431</v>
      </c>
      <c r="E189" s="130">
        <f t="shared" si="8"/>
        <v>409.45</v>
      </c>
    </row>
    <row r="190" spans="1:5">
      <c r="A190" s="475" t="s">
        <v>8930</v>
      </c>
      <c r="B190" s="475"/>
      <c r="C190" s="475"/>
      <c r="D190" s="475"/>
      <c r="E190" s="476"/>
    </row>
    <row r="191" spans="1:5">
      <c r="A191" s="156" t="s">
        <v>783</v>
      </c>
      <c r="B191" s="156" t="s">
        <v>8638</v>
      </c>
      <c r="C191" s="165" t="s">
        <v>785</v>
      </c>
      <c r="D191" s="158" t="s">
        <v>8640</v>
      </c>
      <c r="E191" s="159" t="s">
        <v>8641</v>
      </c>
    </row>
    <row r="192" spans="1:5" s="19" customFormat="1">
      <c r="A192" s="131" t="s">
        <v>8931</v>
      </c>
      <c r="B192" s="153" t="s">
        <v>8932</v>
      </c>
      <c r="C192" s="166">
        <v>22</v>
      </c>
      <c r="D192" s="133">
        <v>522.67499999999995</v>
      </c>
      <c r="E192" s="130">
        <f t="shared" ref="E192:E196" si="9">D192*0.95</f>
        <v>496.54124999999993</v>
      </c>
    </row>
    <row r="193" spans="1:7" s="19" customFormat="1">
      <c r="A193" s="131" t="s">
        <v>8933</v>
      </c>
      <c r="B193" s="153" t="s">
        <v>8934</v>
      </c>
      <c r="C193" s="166">
        <v>22</v>
      </c>
      <c r="D193" s="133">
        <v>522.67499999999995</v>
      </c>
      <c r="E193" s="130">
        <f t="shared" si="9"/>
        <v>496.54124999999993</v>
      </c>
    </row>
    <row r="194" spans="1:7" s="19" customFormat="1">
      <c r="A194" s="131" t="s">
        <v>7839</v>
      </c>
      <c r="B194" s="153" t="s">
        <v>8935</v>
      </c>
      <c r="C194" s="166">
        <v>22</v>
      </c>
      <c r="D194" s="133">
        <v>522.67499999999995</v>
      </c>
      <c r="E194" s="130">
        <f t="shared" si="9"/>
        <v>496.54124999999993</v>
      </c>
    </row>
    <row r="195" spans="1:7" s="19" customFormat="1">
      <c r="A195" s="131" t="s">
        <v>7841</v>
      </c>
      <c r="B195" s="153" t="s">
        <v>8936</v>
      </c>
      <c r="C195" s="166">
        <v>22</v>
      </c>
      <c r="D195" s="133">
        <v>522.67499999999995</v>
      </c>
      <c r="E195" s="130">
        <f t="shared" si="9"/>
        <v>496.54124999999993</v>
      </c>
    </row>
    <row r="196" spans="1:7" s="19" customFormat="1">
      <c r="A196" s="131" t="s">
        <v>7843</v>
      </c>
      <c r="B196" s="153" t="s">
        <v>8937</v>
      </c>
      <c r="C196" s="166">
        <v>22</v>
      </c>
      <c r="D196" s="133">
        <v>522.67499999999995</v>
      </c>
      <c r="E196" s="130">
        <f t="shared" si="9"/>
        <v>496.54124999999993</v>
      </c>
    </row>
    <row r="197" spans="1:7">
      <c r="A197" s="474" t="s">
        <v>8938</v>
      </c>
      <c r="B197" s="475"/>
      <c r="C197" s="475"/>
      <c r="D197" s="475"/>
      <c r="E197" s="476"/>
    </row>
    <row r="198" spans="1:7" s="2" customFormat="1">
      <c r="A198" s="155" t="s">
        <v>8637</v>
      </c>
      <c r="B198" s="156" t="s">
        <v>8638</v>
      </c>
      <c r="C198" s="157" t="s">
        <v>8639</v>
      </c>
      <c r="D198" s="158" t="s">
        <v>8640</v>
      </c>
      <c r="E198" s="159" t="s">
        <v>8641</v>
      </c>
    </row>
    <row r="199" spans="1:7">
      <c r="A199" s="147" t="s">
        <v>8939</v>
      </c>
      <c r="B199" s="161" t="s">
        <v>8940</v>
      </c>
      <c r="C199" s="57">
        <v>425</v>
      </c>
      <c r="D199" s="133">
        <v>3070.8449999999998</v>
      </c>
      <c r="E199" s="130">
        <f t="shared" ref="E199:E225" si="10">D199*0.95</f>
        <v>2917.3027499999998</v>
      </c>
      <c r="G199" s="167"/>
    </row>
    <row r="200" spans="1:7">
      <c r="A200" s="147" t="s">
        <v>8941</v>
      </c>
      <c r="B200" s="161" t="s">
        <v>8942</v>
      </c>
      <c r="C200" s="57">
        <v>425</v>
      </c>
      <c r="D200" s="133">
        <v>3070.8449999999998</v>
      </c>
      <c r="E200" s="130">
        <f t="shared" si="10"/>
        <v>2917.3027499999998</v>
      </c>
      <c r="G200" s="167"/>
    </row>
    <row r="201" spans="1:7">
      <c r="A201" s="147" t="s">
        <v>8943</v>
      </c>
      <c r="B201" s="161" t="s">
        <v>8944</v>
      </c>
      <c r="C201" s="57">
        <v>415</v>
      </c>
      <c r="D201" s="133">
        <v>2814.165</v>
      </c>
      <c r="E201" s="130">
        <f t="shared" si="10"/>
        <v>2673.4567499999998</v>
      </c>
      <c r="G201" s="167"/>
    </row>
    <row r="202" spans="1:7">
      <c r="A202" s="147" t="s">
        <v>8945</v>
      </c>
      <c r="B202" s="161" t="s">
        <v>8946</v>
      </c>
      <c r="C202" s="57">
        <v>415</v>
      </c>
      <c r="D202" s="133">
        <v>2814.165</v>
      </c>
      <c r="E202" s="130">
        <f t="shared" si="10"/>
        <v>2673.4567499999998</v>
      </c>
      <c r="G202" s="167"/>
    </row>
    <row r="203" spans="1:7">
      <c r="A203" s="147" t="s">
        <v>8947</v>
      </c>
      <c r="B203" s="161" t="s">
        <v>8948</v>
      </c>
      <c r="C203" s="57">
        <v>430</v>
      </c>
      <c r="D203" s="133">
        <v>3290.2649999999999</v>
      </c>
      <c r="E203" s="130">
        <f t="shared" si="10"/>
        <v>3125.7517499999999</v>
      </c>
      <c r="G203" s="167"/>
    </row>
    <row r="204" spans="1:7">
      <c r="A204" s="147" t="s">
        <v>8949</v>
      </c>
      <c r="B204" s="161" t="s">
        <v>8950</v>
      </c>
      <c r="C204" s="57">
        <v>430</v>
      </c>
      <c r="D204" s="133">
        <v>3290.2649999999999</v>
      </c>
      <c r="E204" s="130">
        <f t="shared" si="10"/>
        <v>3125.7517499999999</v>
      </c>
      <c r="G204" s="167"/>
    </row>
    <row r="205" spans="1:7">
      <c r="A205" s="147" t="s">
        <v>8951</v>
      </c>
      <c r="B205" s="161" t="s">
        <v>8952</v>
      </c>
      <c r="C205" s="57">
        <v>250</v>
      </c>
      <c r="D205" s="133">
        <v>1694.2949999999998</v>
      </c>
      <c r="E205" s="130">
        <f t="shared" si="10"/>
        <v>1609.5802499999998</v>
      </c>
      <c r="G205" s="167"/>
    </row>
    <row r="206" spans="1:7">
      <c r="A206" s="147" t="s">
        <v>8953</v>
      </c>
      <c r="B206" s="161" t="s">
        <v>8954</v>
      </c>
      <c r="C206" s="57">
        <v>250</v>
      </c>
      <c r="D206" s="133">
        <v>1694.2949999999998</v>
      </c>
      <c r="E206" s="130">
        <f t="shared" si="10"/>
        <v>1609.5802499999998</v>
      </c>
      <c r="G206" s="167"/>
    </row>
    <row r="207" spans="1:7">
      <c r="A207" s="147" t="s">
        <v>8955</v>
      </c>
      <c r="B207" s="161" t="s">
        <v>8956</v>
      </c>
      <c r="C207" s="57">
        <v>260</v>
      </c>
      <c r="D207" s="133">
        <v>1915.7849999999999</v>
      </c>
      <c r="E207" s="130">
        <f t="shared" si="10"/>
        <v>1819.9957499999998</v>
      </c>
      <c r="G207" s="167"/>
    </row>
    <row r="208" spans="1:7">
      <c r="A208" s="147" t="s">
        <v>8957</v>
      </c>
      <c r="B208" s="161" t="s">
        <v>8958</v>
      </c>
      <c r="C208" s="57">
        <v>260</v>
      </c>
      <c r="D208" s="133">
        <v>1915.7849999999999</v>
      </c>
      <c r="E208" s="130">
        <f t="shared" si="10"/>
        <v>1819.9957499999998</v>
      </c>
      <c r="G208" s="167"/>
    </row>
    <row r="209" spans="1:7">
      <c r="A209" s="147" t="s">
        <v>8959</v>
      </c>
      <c r="B209" s="161" t="s">
        <v>8960</v>
      </c>
      <c r="C209" s="57">
        <v>200</v>
      </c>
      <c r="D209" s="133">
        <v>1154.0249999999999</v>
      </c>
      <c r="E209" s="130">
        <f t="shared" si="10"/>
        <v>1096.3237499999998</v>
      </c>
      <c r="G209" s="167"/>
    </row>
    <row r="210" spans="1:7">
      <c r="A210" s="147" t="s">
        <v>8961</v>
      </c>
      <c r="B210" s="161" t="s">
        <v>8962</v>
      </c>
      <c r="C210" s="57">
        <v>200</v>
      </c>
      <c r="D210" s="133">
        <v>1154.0249999999999</v>
      </c>
      <c r="E210" s="130">
        <f t="shared" si="10"/>
        <v>1096.3237499999998</v>
      </c>
      <c r="G210" s="167"/>
    </row>
    <row r="211" spans="1:7">
      <c r="A211" s="147" t="s">
        <v>8963</v>
      </c>
      <c r="B211" s="161" t="s">
        <v>8964</v>
      </c>
      <c r="C211" s="57">
        <v>210</v>
      </c>
      <c r="D211" s="133">
        <v>1491.4349999999999</v>
      </c>
      <c r="E211" s="130">
        <f t="shared" si="10"/>
        <v>1416.8632499999999</v>
      </c>
      <c r="G211" s="167"/>
    </row>
    <row r="212" spans="1:7">
      <c r="A212" s="147" t="s">
        <v>8965</v>
      </c>
      <c r="B212" s="161" t="s">
        <v>8966</v>
      </c>
      <c r="C212" s="57">
        <v>210</v>
      </c>
      <c r="D212" s="133">
        <v>1491.4349999999999</v>
      </c>
      <c r="E212" s="130">
        <f t="shared" si="10"/>
        <v>1416.8632499999999</v>
      </c>
      <c r="G212" s="167"/>
    </row>
    <row r="213" spans="1:7">
      <c r="A213" s="147" t="s">
        <v>8967</v>
      </c>
      <c r="B213" s="161" t="s">
        <v>8968</v>
      </c>
      <c r="C213" s="57">
        <v>220</v>
      </c>
      <c r="D213" s="133">
        <v>1030.8599999999999</v>
      </c>
      <c r="E213" s="130">
        <f t="shared" si="10"/>
        <v>979.31699999999989</v>
      </c>
      <c r="G213" s="167"/>
    </row>
    <row r="214" spans="1:7">
      <c r="A214" s="147" t="s">
        <v>8969</v>
      </c>
      <c r="B214" s="161" t="s">
        <v>8970</v>
      </c>
      <c r="C214" s="57">
        <v>220</v>
      </c>
      <c r="D214" s="133">
        <v>1030.8599999999999</v>
      </c>
      <c r="E214" s="130">
        <f t="shared" si="10"/>
        <v>979.31699999999989</v>
      </c>
      <c r="G214" s="167"/>
    </row>
    <row r="215" spans="1:7" s="19" customFormat="1">
      <c r="A215" s="131" t="s">
        <v>8971</v>
      </c>
      <c r="B215" s="153" t="s">
        <v>8972</v>
      </c>
      <c r="C215" s="46">
        <v>350</v>
      </c>
      <c r="D215" s="133">
        <v>1666.35</v>
      </c>
      <c r="E215" s="130">
        <f t="shared" si="10"/>
        <v>1583.0324999999998</v>
      </c>
      <c r="G215" s="167"/>
    </row>
    <row r="216" spans="1:7" s="19" customFormat="1">
      <c r="A216" s="131" t="s">
        <v>8973</v>
      </c>
      <c r="B216" s="153" t="s">
        <v>8974</v>
      </c>
      <c r="C216" s="46">
        <v>350</v>
      </c>
      <c r="D216" s="133">
        <v>1666.35</v>
      </c>
      <c r="E216" s="130">
        <f t="shared" si="10"/>
        <v>1583.0324999999998</v>
      </c>
      <c r="G216" s="167"/>
    </row>
    <row r="217" spans="1:7" s="19" customFormat="1">
      <c r="A217" s="131" t="s">
        <v>7849</v>
      </c>
      <c r="B217" s="143" t="s">
        <v>8975</v>
      </c>
      <c r="C217" s="46">
        <v>48</v>
      </c>
      <c r="D217" s="133">
        <v>882.8549999999999</v>
      </c>
      <c r="E217" s="130">
        <f t="shared" si="10"/>
        <v>838.71224999999993</v>
      </c>
      <c r="G217" s="167"/>
    </row>
    <row r="218" spans="1:7" s="19" customFormat="1">
      <c r="A218" s="131" t="s">
        <v>7851</v>
      </c>
      <c r="B218" s="143" t="s">
        <v>8976</v>
      </c>
      <c r="C218" s="46">
        <v>48</v>
      </c>
      <c r="D218" s="133">
        <v>882.8549999999999</v>
      </c>
      <c r="E218" s="130">
        <f t="shared" si="10"/>
        <v>838.71224999999993</v>
      </c>
      <c r="G218" s="167"/>
    </row>
    <row r="219" spans="1:7" s="19" customFormat="1">
      <c r="A219" s="131" t="s">
        <v>7853</v>
      </c>
      <c r="B219" s="143" t="s">
        <v>8977</v>
      </c>
      <c r="C219" s="46">
        <v>52</v>
      </c>
      <c r="D219" s="133">
        <v>910.8</v>
      </c>
      <c r="E219" s="130">
        <f t="shared" si="10"/>
        <v>865.25999999999988</v>
      </c>
      <c r="G219" s="167"/>
    </row>
    <row r="220" spans="1:7" s="19" customFormat="1">
      <c r="A220" s="131" t="s">
        <v>7854</v>
      </c>
      <c r="B220" s="143" t="s">
        <v>8978</v>
      </c>
      <c r="C220" s="46">
        <v>52</v>
      </c>
      <c r="D220" s="133">
        <v>910.8</v>
      </c>
      <c r="E220" s="130">
        <f t="shared" si="10"/>
        <v>865.25999999999988</v>
      </c>
      <c r="G220" s="167"/>
    </row>
    <row r="221" spans="1:7" s="19" customFormat="1">
      <c r="A221" s="131" t="s">
        <v>8979</v>
      </c>
      <c r="B221" s="153" t="s">
        <v>8980</v>
      </c>
      <c r="C221" s="46">
        <v>21</v>
      </c>
      <c r="D221" s="133">
        <v>468.85499999999996</v>
      </c>
      <c r="E221" s="130">
        <f t="shared" si="10"/>
        <v>445.41224999999991</v>
      </c>
      <c r="G221" s="167"/>
    </row>
    <row r="222" spans="1:7" s="19" customFormat="1">
      <c r="A222" s="131" t="s">
        <v>8981</v>
      </c>
      <c r="B222" s="153" t="s">
        <v>8982</v>
      </c>
      <c r="C222" s="46">
        <v>18</v>
      </c>
      <c r="D222" s="133">
        <v>359.14499999999998</v>
      </c>
      <c r="E222" s="130">
        <f t="shared" si="10"/>
        <v>341.18774999999999</v>
      </c>
      <c r="G222" s="167"/>
    </row>
    <row r="223" spans="1:7" s="19" customFormat="1">
      <c r="A223" s="131" t="s">
        <v>8983</v>
      </c>
      <c r="B223" s="153" t="s">
        <v>8984</v>
      </c>
      <c r="C223" s="46">
        <v>8</v>
      </c>
      <c r="D223" s="133">
        <v>234.94499999999999</v>
      </c>
      <c r="E223" s="130">
        <f t="shared" si="10"/>
        <v>223.19774999999998</v>
      </c>
      <c r="G223" s="167"/>
    </row>
    <row r="224" spans="1:7" s="19" customFormat="1">
      <c r="A224" s="131" t="s">
        <v>8985</v>
      </c>
      <c r="B224" s="153" t="s">
        <v>8986</v>
      </c>
      <c r="C224" s="46">
        <v>5</v>
      </c>
      <c r="D224" s="133">
        <v>86.94</v>
      </c>
      <c r="E224" s="130">
        <f t="shared" si="10"/>
        <v>82.592999999999989</v>
      </c>
      <c r="G224" s="167"/>
    </row>
    <row r="225" spans="1:7" s="19" customFormat="1">
      <c r="A225" s="168">
        <v>161292</v>
      </c>
      <c r="B225" s="153" t="s">
        <v>8987</v>
      </c>
      <c r="C225" s="46">
        <v>60</v>
      </c>
      <c r="D225" s="133">
        <v>385.02</v>
      </c>
      <c r="E225" s="130">
        <f t="shared" si="10"/>
        <v>365.76899999999995</v>
      </c>
      <c r="G225" s="167"/>
    </row>
    <row r="226" spans="1:7" ht="30" customHeight="1">
      <c r="A226" s="477" t="s">
        <v>8988</v>
      </c>
      <c r="B226" s="478"/>
      <c r="C226" s="478"/>
      <c r="D226" s="478"/>
      <c r="E226" s="479"/>
    </row>
    <row r="227" spans="1:7" s="2" customFormat="1">
      <c r="A227" s="155" t="s">
        <v>8637</v>
      </c>
      <c r="B227" s="156" t="s">
        <v>8638</v>
      </c>
      <c r="C227" s="157" t="s">
        <v>8639</v>
      </c>
      <c r="D227" s="158" t="s">
        <v>8640</v>
      </c>
      <c r="E227" s="159" t="s">
        <v>8641</v>
      </c>
    </row>
    <row r="228" spans="1:7">
      <c r="A228" s="147" t="s">
        <v>8989</v>
      </c>
      <c r="B228" s="169" t="s">
        <v>8990</v>
      </c>
      <c r="C228" s="170">
        <v>10</v>
      </c>
      <c r="D228" s="133">
        <v>239.08499999999998</v>
      </c>
      <c r="E228" s="130">
        <f t="shared" ref="E228:E274" si="11">D228*0.95</f>
        <v>227.13074999999998</v>
      </c>
    </row>
    <row r="229" spans="1:7">
      <c r="A229" s="147" t="s">
        <v>8991</v>
      </c>
      <c r="B229" s="169" t="s">
        <v>8992</v>
      </c>
      <c r="C229" s="170">
        <v>10</v>
      </c>
      <c r="D229" s="133">
        <v>239.08499999999998</v>
      </c>
      <c r="E229" s="130">
        <f t="shared" si="11"/>
        <v>227.13074999999998</v>
      </c>
    </row>
    <row r="230" spans="1:7">
      <c r="A230" s="147" t="s">
        <v>8993</v>
      </c>
      <c r="B230" s="169" t="s">
        <v>8994</v>
      </c>
      <c r="C230" s="170">
        <v>10</v>
      </c>
      <c r="D230" s="133">
        <v>239.08499999999998</v>
      </c>
      <c r="E230" s="130">
        <f t="shared" si="11"/>
        <v>227.13074999999998</v>
      </c>
    </row>
    <row r="231" spans="1:7">
      <c r="A231" s="147" t="s">
        <v>8995</v>
      </c>
      <c r="B231" s="169" t="s">
        <v>8996</v>
      </c>
      <c r="C231" s="170">
        <v>10</v>
      </c>
      <c r="D231" s="133">
        <v>239.08499999999998</v>
      </c>
      <c r="E231" s="130">
        <f t="shared" si="11"/>
        <v>227.13074999999998</v>
      </c>
    </row>
    <row r="232" spans="1:7">
      <c r="A232" s="147" t="s">
        <v>8997</v>
      </c>
      <c r="B232" s="169" t="s">
        <v>8998</v>
      </c>
      <c r="C232" s="170">
        <v>40</v>
      </c>
      <c r="D232" s="133">
        <v>879.74999999999989</v>
      </c>
      <c r="E232" s="130">
        <f t="shared" si="11"/>
        <v>835.76249999999982</v>
      </c>
    </row>
    <row r="233" spans="1:7">
      <c r="A233" s="131" t="s">
        <v>8999</v>
      </c>
      <c r="B233" s="169" t="s">
        <v>9000</v>
      </c>
      <c r="C233" s="170">
        <v>10</v>
      </c>
      <c r="D233" s="133">
        <v>320.84999999999997</v>
      </c>
      <c r="E233" s="130">
        <f t="shared" si="11"/>
        <v>304.80749999999995</v>
      </c>
    </row>
    <row r="234" spans="1:7">
      <c r="A234" s="131" t="s">
        <v>9001</v>
      </c>
      <c r="B234" s="169" t="s">
        <v>9002</v>
      </c>
      <c r="C234" s="170">
        <v>10</v>
      </c>
      <c r="D234" s="133">
        <v>239.08499999999998</v>
      </c>
      <c r="E234" s="130">
        <f t="shared" si="11"/>
        <v>227.13074999999998</v>
      </c>
    </row>
    <row r="235" spans="1:7">
      <c r="A235" s="131" t="s">
        <v>9003</v>
      </c>
      <c r="B235" s="169" t="s">
        <v>9004</v>
      </c>
      <c r="C235" s="170">
        <v>10</v>
      </c>
      <c r="D235" s="133">
        <v>239.08499999999998</v>
      </c>
      <c r="E235" s="130">
        <f t="shared" si="11"/>
        <v>227.13074999999998</v>
      </c>
    </row>
    <row r="236" spans="1:7">
      <c r="A236" s="131" t="s">
        <v>9005</v>
      </c>
      <c r="B236" s="169" t="s">
        <v>9006</v>
      </c>
      <c r="C236" s="170">
        <v>10</v>
      </c>
      <c r="D236" s="133">
        <v>239.08499999999998</v>
      </c>
      <c r="E236" s="130">
        <f t="shared" si="11"/>
        <v>227.13074999999998</v>
      </c>
    </row>
    <row r="237" spans="1:7">
      <c r="A237" s="131" t="s">
        <v>9007</v>
      </c>
      <c r="B237" s="169" t="s">
        <v>9008</v>
      </c>
      <c r="C237" s="170">
        <v>10</v>
      </c>
      <c r="D237" s="133">
        <v>239.08499999999998</v>
      </c>
      <c r="E237" s="130">
        <f t="shared" si="11"/>
        <v>227.13074999999998</v>
      </c>
    </row>
    <row r="238" spans="1:7">
      <c r="A238" s="147" t="s">
        <v>9009</v>
      </c>
      <c r="B238" s="161" t="s">
        <v>9010</v>
      </c>
      <c r="C238" s="57">
        <v>50</v>
      </c>
      <c r="D238" s="133">
        <v>863.18999999999994</v>
      </c>
      <c r="E238" s="130">
        <f t="shared" si="11"/>
        <v>820.03049999999996</v>
      </c>
    </row>
    <row r="239" spans="1:7" s="19" customFormat="1">
      <c r="A239" s="131" t="s">
        <v>7837</v>
      </c>
      <c r="B239" s="153" t="s">
        <v>9011</v>
      </c>
      <c r="C239" s="46">
        <v>34</v>
      </c>
      <c r="D239" s="133">
        <v>965.65499999999997</v>
      </c>
      <c r="E239" s="130">
        <f t="shared" si="11"/>
        <v>917.37224999999989</v>
      </c>
    </row>
    <row r="240" spans="1:7" s="19" customFormat="1">
      <c r="A240" s="131" t="s">
        <v>7838</v>
      </c>
      <c r="B240" s="153" t="s">
        <v>9012</v>
      </c>
      <c r="C240" s="46">
        <v>35</v>
      </c>
      <c r="D240" s="133">
        <v>965.65499999999997</v>
      </c>
      <c r="E240" s="130">
        <f t="shared" si="11"/>
        <v>917.37224999999989</v>
      </c>
    </row>
    <row r="241" spans="1:5" s="19" customFormat="1">
      <c r="A241" s="131" t="s">
        <v>7865</v>
      </c>
      <c r="B241" s="153" t="s">
        <v>9013</v>
      </c>
      <c r="C241" s="46">
        <v>672</v>
      </c>
      <c r="D241" s="133">
        <v>5448.24</v>
      </c>
      <c r="E241" s="130">
        <f t="shared" si="11"/>
        <v>5175.8279999999995</v>
      </c>
    </row>
    <row r="242" spans="1:5" s="19" customFormat="1">
      <c r="A242" s="131" t="s">
        <v>7867</v>
      </c>
      <c r="B242" s="153" t="s">
        <v>9014</v>
      </c>
      <c r="C242" s="46">
        <v>672</v>
      </c>
      <c r="D242" s="133">
        <v>5448.24</v>
      </c>
      <c r="E242" s="130">
        <f t="shared" si="11"/>
        <v>5175.8279999999995</v>
      </c>
    </row>
    <row r="243" spans="1:5" s="19" customFormat="1">
      <c r="A243" s="171" t="s">
        <v>9015</v>
      </c>
      <c r="B243" s="153" t="s">
        <v>9016</v>
      </c>
      <c r="C243" s="46">
        <v>242</v>
      </c>
      <c r="D243" s="133">
        <v>3185</v>
      </c>
      <c r="E243" s="130">
        <f t="shared" si="11"/>
        <v>3025.75</v>
      </c>
    </row>
    <row r="244" spans="1:5" s="19" customFormat="1">
      <c r="A244" s="131" t="s">
        <v>9017</v>
      </c>
      <c r="B244" s="153" t="s">
        <v>9018</v>
      </c>
      <c r="C244" s="46">
        <v>90</v>
      </c>
      <c r="D244" s="133">
        <v>1699.4699999999998</v>
      </c>
      <c r="E244" s="130">
        <f t="shared" si="11"/>
        <v>1614.4964999999997</v>
      </c>
    </row>
    <row r="245" spans="1:5" s="19" customFormat="1">
      <c r="A245" s="131" t="s">
        <v>9019</v>
      </c>
      <c r="B245" s="153" t="s">
        <v>9020</v>
      </c>
      <c r="C245" s="46">
        <v>90</v>
      </c>
      <c r="D245" s="133">
        <v>1699.4699999999998</v>
      </c>
      <c r="E245" s="130">
        <f t="shared" si="11"/>
        <v>1614.4964999999997</v>
      </c>
    </row>
    <row r="246" spans="1:5" s="19" customFormat="1">
      <c r="A246" s="131" t="s">
        <v>9021</v>
      </c>
      <c r="B246" s="153" t="s">
        <v>9022</v>
      </c>
      <c r="C246" s="46">
        <v>12</v>
      </c>
      <c r="D246" s="133">
        <v>134.54999999999998</v>
      </c>
      <c r="E246" s="130">
        <f t="shared" si="11"/>
        <v>127.82249999999998</v>
      </c>
    </row>
    <row r="247" spans="1:5" s="19" customFormat="1">
      <c r="A247" s="131" t="s">
        <v>9023</v>
      </c>
      <c r="B247" s="153" t="s">
        <v>9024</v>
      </c>
      <c r="C247" s="46">
        <v>55</v>
      </c>
      <c r="D247" s="133">
        <v>890</v>
      </c>
      <c r="E247" s="130">
        <f t="shared" si="11"/>
        <v>845.5</v>
      </c>
    </row>
    <row r="248" spans="1:5" s="19" customFormat="1">
      <c r="A248" s="131" t="s">
        <v>9025</v>
      </c>
      <c r="B248" s="153" t="s">
        <v>9026</v>
      </c>
      <c r="C248" s="46">
        <v>55</v>
      </c>
      <c r="D248" s="133">
        <v>1149</v>
      </c>
      <c r="E248" s="130">
        <f t="shared" si="11"/>
        <v>1091.55</v>
      </c>
    </row>
    <row r="249" spans="1:5" s="19" customFormat="1">
      <c r="A249" s="131" t="s">
        <v>7845</v>
      </c>
      <c r="B249" s="153" t="s">
        <v>9027</v>
      </c>
      <c r="C249" s="46">
        <v>50</v>
      </c>
      <c r="D249" s="133">
        <v>1189.2149999999999</v>
      </c>
      <c r="E249" s="130">
        <f t="shared" si="11"/>
        <v>1129.75425</v>
      </c>
    </row>
    <row r="250" spans="1:5" s="19" customFormat="1">
      <c r="A250" s="131" t="s">
        <v>7847</v>
      </c>
      <c r="B250" s="153" t="s">
        <v>9028</v>
      </c>
      <c r="C250" s="46">
        <v>50</v>
      </c>
      <c r="D250" s="133">
        <v>1297.8899999999999</v>
      </c>
      <c r="E250" s="130">
        <f t="shared" si="11"/>
        <v>1232.9954999999998</v>
      </c>
    </row>
    <row r="251" spans="1:5" s="19" customFormat="1">
      <c r="A251" s="131" t="s">
        <v>9029</v>
      </c>
      <c r="B251" s="153" t="s">
        <v>9030</v>
      </c>
      <c r="C251" s="46">
        <v>90</v>
      </c>
      <c r="D251" s="133">
        <v>1092.9599999999998</v>
      </c>
      <c r="E251" s="130">
        <f t="shared" si="11"/>
        <v>1038.3119999999997</v>
      </c>
    </row>
    <row r="252" spans="1:5" s="19" customFormat="1">
      <c r="A252" s="131" t="s">
        <v>9031</v>
      </c>
      <c r="B252" s="153" t="s">
        <v>9032</v>
      </c>
      <c r="C252" s="46">
        <v>38</v>
      </c>
      <c r="D252" s="133">
        <v>4159</v>
      </c>
      <c r="E252" s="130">
        <f t="shared" si="11"/>
        <v>3951.0499999999997</v>
      </c>
    </row>
    <row r="253" spans="1:5" s="19" customFormat="1">
      <c r="A253" s="131" t="s">
        <v>9033</v>
      </c>
      <c r="B253" s="153" t="s">
        <v>9034</v>
      </c>
      <c r="C253" s="46">
        <v>450</v>
      </c>
      <c r="D253" s="133">
        <v>1168</v>
      </c>
      <c r="E253" s="130">
        <f t="shared" si="11"/>
        <v>1109.5999999999999</v>
      </c>
    </row>
    <row r="254" spans="1:5" s="19" customFormat="1">
      <c r="A254" s="131" t="s">
        <v>9035</v>
      </c>
      <c r="B254" s="153" t="s">
        <v>9036</v>
      </c>
      <c r="C254" s="46">
        <v>150</v>
      </c>
      <c r="D254" s="133">
        <v>1208.8799999999999</v>
      </c>
      <c r="E254" s="130">
        <f t="shared" si="11"/>
        <v>1148.4359999999999</v>
      </c>
    </row>
    <row r="255" spans="1:5" s="19" customFormat="1">
      <c r="A255" s="131" t="s">
        <v>9037</v>
      </c>
      <c r="B255" s="153" t="s">
        <v>9038</v>
      </c>
      <c r="C255" s="46">
        <v>220</v>
      </c>
      <c r="D255" s="133">
        <v>1728.4499999999998</v>
      </c>
      <c r="E255" s="130">
        <f t="shared" si="11"/>
        <v>1642.0274999999997</v>
      </c>
    </row>
    <row r="256" spans="1:5" s="19" customFormat="1">
      <c r="A256" s="131" t="s">
        <v>9039</v>
      </c>
      <c r="B256" s="153" t="s">
        <v>9040</v>
      </c>
      <c r="C256" s="46">
        <v>75</v>
      </c>
      <c r="D256" s="133">
        <v>911.83499999999992</v>
      </c>
      <c r="E256" s="130">
        <f t="shared" si="11"/>
        <v>866.24324999999988</v>
      </c>
    </row>
    <row r="257" spans="1:5" s="19" customFormat="1">
      <c r="A257" s="131" t="s">
        <v>9041</v>
      </c>
      <c r="B257" s="153" t="s">
        <v>9042</v>
      </c>
      <c r="C257" s="46">
        <v>160</v>
      </c>
      <c r="D257" s="133">
        <v>1890.9449999999999</v>
      </c>
      <c r="E257" s="130">
        <f t="shared" si="11"/>
        <v>1796.3977499999999</v>
      </c>
    </row>
    <row r="258" spans="1:5" s="19" customFormat="1">
      <c r="A258" s="152" t="s">
        <v>9043</v>
      </c>
      <c r="B258" s="143" t="s">
        <v>9044</v>
      </c>
      <c r="C258" s="46">
        <v>305</v>
      </c>
      <c r="D258" s="133">
        <v>4510.53</v>
      </c>
      <c r="E258" s="130">
        <f t="shared" si="11"/>
        <v>4285.0034999999998</v>
      </c>
    </row>
    <row r="259" spans="1:5" s="19" customFormat="1">
      <c r="A259" s="152" t="s">
        <v>9045</v>
      </c>
      <c r="B259" s="143" t="s">
        <v>9046</v>
      </c>
      <c r="C259" s="46">
        <v>2</v>
      </c>
      <c r="D259" s="133">
        <v>186.29999999999998</v>
      </c>
      <c r="E259" s="130">
        <f t="shared" si="11"/>
        <v>176.98499999999999</v>
      </c>
    </row>
    <row r="260" spans="1:5" s="19" customFormat="1">
      <c r="A260" s="152" t="s">
        <v>9047</v>
      </c>
      <c r="B260" s="143" t="s">
        <v>9048</v>
      </c>
      <c r="C260" s="46">
        <v>190</v>
      </c>
      <c r="D260" s="133">
        <v>2660.9849999999997</v>
      </c>
      <c r="E260" s="130">
        <f t="shared" si="11"/>
        <v>2527.9357499999996</v>
      </c>
    </row>
    <row r="261" spans="1:5" s="19" customFormat="1">
      <c r="A261" s="171" t="s">
        <v>303</v>
      </c>
      <c r="B261" s="153" t="s">
        <v>9049</v>
      </c>
      <c r="C261" s="46">
        <v>580</v>
      </c>
      <c r="D261" s="133">
        <v>11032.064999999999</v>
      </c>
      <c r="E261" s="130">
        <f t="shared" si="11"/>
        <v>10480.461749999999</v>
      </c>
    </row>
    <row r="262" spans="1:5" s="19" customFormat="1">
      <c r="A262" s="143" t="s">
        <v>483</v>
      </c>
      <c r="B262" s="143" t="s">
        <v>9050</v>
      </c>
      <c r="C262" s="46">
        <v>667</v>
      </c>
      <c r="D262" s="133">
        <v>5549.6699999999992</v>
      </c>
      <c r="E262" s="130">
        <f t="shared" si="11"/>
        <v>5272.1864999999989</v>
      </c>
    </row>
    <row r="263" spans="1:5" s="19" customFormat="1">
      <c r="A263" s="143" t="s">
        <v>486</v>
      </c>
      <c r="B263" s="143" t="s">
        <v>9051</v>
      </c>
      <c r="C263" s="46">
        <v>163</v>
      </c>
      <c r="D263" s="133">
        <v>1296.8549999999998</v>
      </c>
      <c r="E263" s="130">
        <f t="shared" si="11"/>
        <v>1232.0122499999998</v>
      </c>
    </row>
    <row r="264" spans="1:5" s="19" customFormat="1">
      <c r="A264" s="153" t="s">
        <v>382</v>
      </c>
      <c r="B264" s="172" t="s">
        <v>9052</v>
      </c>
      <c r="C264" s="46">
        <v>817</v>
      </c>
      <c r="D264" s="133">
        <v>6214.1399999999994</v>
      </c>
      <c r="E264" s="130">
        <f t="shared" si="11"/>
        <v>5903.4329999999991</v>
      </c>
    </row>
    <row r="265" spans="1:5" s="19" customFormat="1">
      <c r="A265" s="143" t="s">
        <v>221</v>
      </c>
      <c r="B265" s="143" t="s">
        <v>9053</v>
      </c>
      <c r="C265" s="46">
        <v>108</v>
      </c>
      <c r="D265" s="133">
        <v>1073.2949999999998</v>
      </c>
      <c r="E265" s="130">
        <f t="shared" si="11"/>
        <v>1019.6302499999998</v>
      </c>
    </row>
    <row r="266" spans="1:5" s="19" customFormat="1">
      <c r="A266" s="152" t="s">
        <v>406</v>
      </c>
      <c r="B266" s="143" t="s">
        <v>9054</v>
      </c>
      <c r="C266" s="46">
        <v>79</v>
      </c>
      <c r="D266" s="133">
        <v>714.15</v>
      </c>
      <c r="E266" s="130">
        <f t="shared" si="11"/>
        <v>678.4425</v>
      </c>
    </row>
    <row r="267" spans="1:5" s="19" customFormat="1">
      <c r="A267" s="152" t="s">
        <v>9055</v>
      </c>
      <c r="B267" s="143" t="s">
        <v>9056</v>
      </c>
      <c r="C267" s="46">
        <v>600</v>
      </c>
      <c r="D267" s="133">
        <v>10414</v>
      </c>
      <c r="E267" s="130">
        <f t="shared" si="11"/>
        <v>9893.2999999999993</v>
      </c>
    </row>
    <row r="268" spans="1:5" s="19" customFormat="1">
      <c r="A268" s="152" t="s">
        <v>9057</v>
      </c>
      <c r="B268" s="143" t="s">
        <v>9058</v>
      </c>
      <c r="C268" s="46">
        <v>600</v>
      </c>
      <c r="D268" s="133">
        <v>10181</v>
      </c>
      <c r="E268" s="130">
        <f t="shared" si="11"/>
        <v>9671.9499999999989</v>
      </c>
    </row>
    <row r="269" spans="1:5" s="19" customFormat="1">
      <c r="A269" s="152" t="s">
        <v>9059</v>
      </c>
      <c r="B269" s="143" t="s">
        <v>9060</v>
      </c>
      <c r="C269" s="46">
        <v>1000</v>
      </c>
      <c r="D269" s="133">
        <v>10473</v>
      </c>
      <c r="E269" s="130">
        <f t="shared" si="11"/>
        <v>9949.35</v>
      </c>
    </row>
    <row r="270" spans="1:5" s="19" customFormat="1">
      <c r="A270" s="152" t="s">
        <v>7855</v>
      </c>
      <c r="B270" s="143" t="s">
        <v>9061</v>
      </c>
      <c r="C270" s="46">
        <v>839</v>
      </c>
      <c r="D270" s="133">
        <v>8702.2799999999988</v>
      </c>
      <c r="E270" s="130">
        <f t="shared" si="11"/>
        <v>8267.1659999999993</v>
      </c>
    </row>
    <row r="271" spans="1:5" s="19" customFormat="1">
      <c r="A271" s="152" t="s">
        <v>7857</v>
      </c>
      <c r="B271" s="153" t="s">
        <v>9062</v>
      </c>
      <c r="C271" s="46">
        <v>96</v>
      </c>
      <c r="D271" s="133">
        <v>1227.51</v>
      </c>
      <c r="E271" s="130">
        <f t="shared" si="11"/>
        <v>1166.1344999999999</v>
      </c>
    </row>
    <row r="272" spans="1:5" s="19" customFormat="1">
      <c r="A272" s="152" t="s">
        <v>7859</v>
      </c>
      <c r="B272" s="143" t="s">
        <v>9063</v>
      </c>
      <c r="C272" s="46">
        <v>67</v>
      </c>
      <c r="D272" s="133">
        <v>6622.9649999999992</v>
      </c>
      <c r="E272" s="130">
        <f t="shared" si="11"/>
        <v>6291.816749999999</v>
      </c>
    </row>
    <row r="273" spans="1:5" s="19" customFormat="1">
      <c r="A273" s="143" t="s">
        <v>7861</v>
      </c>
      <c r="B273" s="143" t="s">
        <v>9064</v>
      </c>
      <c r="C273" s="46">
        <v>36</v>
      </c>
      <c r="D273" s="133">
        <v>6622.9649999999992</v>
      </c>
      <c r="E273" s="130">
        <f t="shared" si="11"/>
        <v>6291.816749999999</v>
      </c>
    </row>
    <row r="274" spans="1:5" s="19" customFormat="1">
      <c r="A274" s="152" t="s">
        <v>7863</v>
      </c>
      <c r="B274" s="143" t="s">
        <v>9065</v>
      </c>
      <c r="C274" s="46">
        <v>379</v>
      </c>
      <c r="D274" s="133">
        <v>4203.1349999999993</v>
      </c>
      <c r="E274" s="130">
        <f t="shared" si="11"/>
        <v>3992.9782499999992</v>
      </c>
    </row>
    <row r="275" spans="1:5" ht="28.5">
      <c r="A275" s="480" t="s">
        <v>9066</v>
      </c>
      <c r="B275" s="481"/>
      <c r="C275" s="481"/>
      <c r="D275" s="481"/>
      <c r="E275" s="482"/>
    </row>
    <row r="276" spans="1:5">
      <c r="A276" s="189" t="s">
        <v>783</v>
      </c>
      <c r="B276" s="189" t="s">
        <v>8638</v>
      </c>
      <c r="C276" s="190" t="s">
        <v>785</v>
      </c>
      <c r="D276" s="191" t="s">
        <v>8640</v>
      </c>
      <c r="E276" s="192" t="s">
        <v>8641</v>
      </c>
    </row>
    <row r="277" spans="1:5">
      <c r="A277" s="173" t="s">
        <v>9067</v>
      </c>
      <c r="B277" s="174" t="s">
        <v>9068</v>
      </c>
      <c r="C277" s="51">
        <v>1544</v>
      </c>
      <c r="D277" s="133">
        <v>7425.0899999999992</v>
      </c>
      <c r="E277" s="130">
        <f t="shared" ref="E277:E310" si="12">D277*0.95</f>
        <v>7053.8354999999992</v>
      </c>
    </row>
    <row r="278" spans="1:5">
      <c r="A278" s="173" t="s">
        <v>9069</v>
      </c>
      <c r="B278" s="174" t="s">
        <v>9070</v>
      </c>
      <c r="C278" s="51">
        <v>2223</v>
      </c>
      <c r="D278" s="133">
        <v>17758.53</v>
      </c>
      <c r="E278" s="130">
        <f t="shared" si="12"/>
        <v>16870.603499999997</v>
      </c>
    </row>
    <row r="279" spans="1:5">
      <c r="A279" s="173" t="s">
        <v>9071</v>
      </c>
      <c r="B279" s="174" t="s">
        <v>9072</v>
      </c>
      <c r="C279" s="51">
        <v>3850</v>
      </c>
      <c r="D279" s="133">
        <v>28855.8</v>
      </c>
      <c r="E279" s="130">
        <f t="shared" si="12"/>
        <v>27413.01</v>
      </c>
    </row>
    <row r="280" spans="1:5">
      <c r="A280" s="173" t="s">
        <v>9073</v>
      </c>
      <c r="B280" s="174" t="s">
        <v>9074</v>
      </c>
      <c r="C280" s="51">
        <v>1350</v>
      </c>
      <c r="D280" s="133">
        <v>7050.4199999999992</v>
      </c>
      <c r="E280" s="130">
        <f t="shared" si="12"/>
        <v>6697.8989999999985</v>
      </c>
    </row>
    <row r="281" spans="1:5">
      <c r="A281" s="173" t="s">
        <v>9075</v>
      </c>
      <c r="B281" s="174" t="s">
        <v>9076</v>
      </c>
      <c r="C281" s="51">
        <v>3000</v>
      </c>
      <c r="D281" s="133">
        <v>15966.944999999998</v>
      </c>
      <c r="E281" s="130">
        <f t="shared" si="12"/>
        <v>15168.597749999997</v>
      </c>
    </row>
    <row r="282" spans="1:5">
      <c r="A282" s="173" t="s">
        <v>9077</v>
      </c>
      <c r="B282" s="174" t="s">
        <v>9078</v>
      </c>
      <c r="C282" s="51">
        <v>5100</v>
      </c>
      <c r="D282" s="133">
        <v>28602.224999999999</v>
      </c>
      <c r="E282" s="130">
        <f t="shared" si="12"/>
        <v>27172.113749999997</v>
      </c>
    </row>
    <row r="283" spans="1:5">
      <c r="A283" s="173" t="s">
        <v>9079</v>
      </c>
      <c r="B283" s="174" t="s">
        <v>9080</v>
      </c>
      <c r="C283" s="51">
        <v>1300</v>
      </c>
      <c r="D283" s="133">
        <v>6597.0899999999992</v>
      </c>
      <c r="E283" s="130">
        <f t="shared" si="12"/>
        <v>6267.2354999999989</v>
      </c>
    </row>
    <row r="284" spans="1:5">
      <c r="A284" s="175" t="s">
        <v>9081</v>
      </c>
      <c r="B284" s="174" t="s">
        <v>9082</v>
      </c>
      <c r="C284" s="51">
        <v>1545</v>
      </c>
      <c r="D284" s="133">
        <v>8923.7699999999986</v>
      </c>
      <c r="E284" s="130">
        <f t="shared" si="12"/>
        <v>8477.5814999999984</v>
      </c>
    </row>
    <row r="285" spans="1:5">
      <c r="A285" s="173" t="s">
        <v>9083</v>
      </c>
      <c r="B285" s="174" t="s">
        <v>9084</v>
      </c>
      <c r="C285" s="51">
        <v>650</v>
      </c>
      <c r="D285" s="133">
        <v>6789.5999999999995</v>
      </c>
      <c r="E285" s="130">
        <f t="shared" si="12"/>
        <v>6450.119999999999</v>
      </c>
    </row>
    <row r="286" spans="1:5">
      <c r="A286" s="175" t="s">
        <v>9085</v>
      </c>
      <c r="B286" s="174" t="s">
        <v>9086</v>
      </c>
      <c r="C286" s="51">
        <v>1300</v>
      </c>
      <c r="D286" s="133">
        <v>3101.895</v>
      </c>
      <c r="E286" s="130">
        <f t="shared" si="12"/>
        <v>2946.8002499999998</v>
      </c>
    </row>
    <row r="287" spans="1:5">
      <c r="A287" s="173" t="s">
        <v>9087</v>
      </c>
      <c r="B287" s="174" t="s">
        <v>9088</v>
      </c>
      <c r="C287" s="51">
        <v>1545</v>
      </c>
      <c r="D287" s="133">
        <v>3876.0749999999998</v>
      </c>
      <c r="E287" s="130">
        <f t="shared" si="12"/>
        <v>3682.2712499999998</v>
      </c>
    </row>
    <row r="288" spans="1:5">
      <c r="A288" s="175" t="s">
        <v>9089</v>
      </c>
      <c r="B288" s="174" t="s">
        <v>9090</v>
      </c>
      <c r="C288" s="51">
        <v>759</v>
      </c>
      <c r="D288" s="133">
        <v>4458.78</v>
      </c>
      <c r="E288" s="130">
        <f t="shared" si="12"/>
        <v>4235.8409999999994</v>
      </c>
    </row>
    <row r="289" spans="1:5">
      <c r="A289" s="175" t="s">
        <v>9091</v>
      </c>
      <c r="B289" s="174" t="s">
        <v>9092</v>
      </c>
      <c r="C289" s="51">
        <v>1186</v>
      </c>
      <c r="D289" s="133">
        <v>5041.4849999999997</v>
      </c>
      <c r="E289" s="130">
        <f t="shared" si="12"/>
        <v>4789.4107499999991</v>
      </c>
    </row>
    <row r="290" spans="1:5">
      <c r="A290" s="173" t="s">
        <v>9093</v>
      </c>
      <c r="B290" s="174" t="s">
        <v>9094</v>
      </c>
      <c r="C290" s="51">
        <v>340</v>
      </c>
      <c r="D290" s="133">
        <v>2324.6099999999997</v>
      </c>
      <c r="E290" s="130">
        <f t="shared" si="12"/>
        <v>2208.3794999999996</v>
      </c>
    </row>
    <row r="291" spans="1:5">
      <c r="A291" s="175" t="s">
        <v>9095</v>
      </c>
      <c r="B291" s="174" t="s">
        <v>9096</v>
      </c>
      <c r="C291" s="51">
        <v>480</v>
      </c>
      <c r="D291" s="133">
        <v>3490.0199999999995</v>
      </c>
      <c r="E291" s="130">
        <f t="shared" si="12"/>
        <v>3315.5189999999993</v>
      </c>
    </row>
    <row r="292" spans="1:5">
      <c r="A292" s="175" t="s">
        <v>9097</v>
      </c>
      <c r="B292" s="174" t="s">
        <v>9098</v>
      </c>
      <c r="C292" s="51">
        <v>1300</v>
      </c>
      <c r="D292" s="133">
        <v>3876.0749999999998</v>
      </c>
      <c r="E292" s="130">
        <f t="shared" si="12"/>
        <v>3682.2712499999998</v>
      </c>
    </row>
    <row r="293" spans="1:5">
      <c r="A293" s="173" t="s">
        <v>9099</v>
      </c>
      <c r="B293" s="174" t="s">
        <v>9100</v>
      </c>
      <c r="C293" s="51">
        <v>450</v>
      </c>
      <c r="D293" s="133">
        <v>2324.6099999999997</v>
      </c>
      <c r="E293" s="130">
        <f t="shared" si="12"/>
        <v>2208.3794999999996</v>
      </c>
    </row>
    <row r="294" spans="1:5">
      <c r="A294" s="175" t="s">
        <v>9101</v>
      </c>
      <c r="B294" s="174" t="s">
        <v>9102</v>
      </c>
      <c r="C294" s="51">
        <v>555</v>
      </c>
      <c r="D294" s="133">
        <v>3490.0199999999995</v>
      </c>
      <c r="E294" s="130">
        <f t="shared" si="12"/>
        <v>3315.5189999999993</v>
      </c>
    </row>
    <row r="295" spans="1:5">
      <c r="A295" s="173" t="s">
        <v>9103</v>
      </c>
      <c r="B295" s="174" t="s">
        <v>9104</v>
      </c>
      <c r="C295" s="51">
        <v>725</v>
      </c>
      <c r="D295" s="133">
        <v>4655.4299999999994</v>
      </c>
      <c r="E295" s="130">
        <f t="shared" si="12"/>
        <v>4422.6584999999995</v>
      </c>
    </row>
    <row r="296" spans="1:5">
      <c r="A296" s="148" t="s">
        <v>9105</v>
      </c>
      <c r="B296" s="176" t="s">
        <v>9106</v>
      </c>
      <c r="C296" s="30">
        <v>4200</v>
      </c>
      <c r="D296" s="133">
        <v>25498.26</v>
      </c>
      <c r="E296" s="130">
        <f t="shared" si="12"/>
        <v>24223.346999999998</v>
      </c>
    </row>
    <row r="297" spans="1:5">
      <c r="A297" s="173" t="s">
        <v>9107</v>
      </c>
      <c r="B297" s="176" t="s">
        <v>9108</v>
      </c>
      <c r="C297" s="30">
        <v>1370</v>
      </c>
      <c r="D297" s="133">
        <v>8923.7699999999986</v>
      </c>
      <c r="E297" s="130">
        <f t="shared" si="12"/>
        <v>8477.5814999999984</v>
      </c>
    </row>
    <row r="298" spans="1:5">
      <c r="A298" s="148" t="s">
        <v>9109</v>
      </c>
      <c r="B298" s="176" t="s">
        <v>9110</v>
      </c>
      <c r="C298" s="30">
        <v>2900</v>
      </c>
      <c r="D298" s="133">
        <v>23871.239999999998</v>
      </c>
      <c r="E298" s="130">
        <f t="shared" si="12"/>
        <v>22677.677999999996</v>
      </c>
    </row>
    <row r="299" spans="1:5">
      <c r="A299" s="173" t="s">
        <v>9111</v>
      </c>
      <c r="B299" s="176" t="s">
        <v>9112</v>
      </c>
      <c r="C299" s="30">
        <v>8400</v>
      </c>
      <c r="D299" s="133">
        <v>50046.39</v>
      </c>
      <c r="E299" s="130">
        <f t="shared" si="12"/>
        <v>47544.070499999994</v>
      </c>
    </row>
    <row r="300" spans="1:5">
      <c r="A300" s="148" t="s">
        <v>9113</v>
      </c>
      <c r="B300" s="176" t="s">
        <v>9114</v>
      </c>
      <c r="C300" s="30">
        <v>4000</v>
      </c>
      <c r="D300" s="133">
        <v>19955.834999999999</v>
      </c>
      <c r="E300" s="130">
        <f t="shared" si="12"/>
        <v>18958.043249999999</v>
      </c>
    </row>
    <row r="301" spans="1:5">
      <c r="A301" s="173" t="s">
        <v>9115</v>
      </c>
      <c r="B301" s="176" t="s">
        <v>9116</v>
      </c>
      <c r="C301" s="30">
        <v>5200</v>
      </c>
      <c r="D301" s="133">
        <v>36586.214999999997</v>
      </c>
      <c r="E301" s="130">
        <f t="shared" si="12"/>
        <v>34756.904249999992</v>
      </c>
    </row>
    <row r="302" spans="1:5">
      <c r="A302" s="148" t="s">
        <v>9117</v>
      </c>
      <c r="B302" s="176" t="s">
        <v>9118</v>
      </c>
      <c r="C302" s="30">
        <v>11300</v>
      </c>
      <c r="D302" s="133">
        <v>76863.239999999991</v>
      </c>
      <c r="E302" s="130">
        <f t="shared" si="12"/>
        <v>73020.077999999994</v>
      </c>
    </row>
    <row r="303" spans="1:5">
      <c r="A303" s="148" t="s">
        <v>9119</v>
      </c>
      <c r="B303" s="177" t="s">
        <v>9120</v>
      </c>
      <c r="C303" s="30">
        <v>250</v>
      </c>
      <c r="D303" s="133">
        <v>1785.3749999999998</v>
      </c>
      <c r="E303" s="130">
        <f t="shared" si="12"/>
        <v>1696.1062499999998</v>
      </c>
    </row>
    <row r="304" spans="1:5">
      <c r="A304" s="148" t="s">
        <v>9121</v>
      </c>
      <c r="B304" s="177" t="s">
        <v>9122</v>
      </c>
      <c r="C304" s="30">
        <v>750</v>
      </c>
      <c r="D304" s="133">
        <v>4999.0499999999993</v>
      </c>
      <c r="E304" s="130">
        <f t="shared" si="12"/>
        <v>4749.0974999999989</v>
      </c>
    </row>
    <row r="305" spans="1:5">
      <c r="A305" s="148" t="s">
        <v>9123</v>
      </c>
      <c r="B305" s="177" t="s">
        <v>9124</v>
      </c>
      <c r="C305" s="30">
        <v>250</v>
      </c>
      <c r="D305" s="133">
        <v>1785.3749999999998</v>
      </c>
      <c r="E305" s="130">
        <f t="shared" si="12"/>
        <v>1696.1062499999998</v>
      </c>
    </row>
    <row r="306" spans="1:5">
      <c r="A306" s="148" t="s">
        <v>9125</v>
      </c>
      <c r="B306" s="177" t="s">
        <v>9126</v>
      </c>
      <c r="C306" s="30">
        <v>750</v>
      </c>
      <c r="D306" s="133">
        <v>4999.0499999999993</v>
      </c>
      <c r="E306" s="130">
        <f t="shared" si="12"/>
        <v>4749.0974999999989</v>
      </c>
    </row>
    <row r="307" spans="1:5">
      <c r="A307" s="148" t="s">
        <v>9127</v>
      </c>
      <c r="B307" s="177" t="s">
        <v>9128</v>
      </c>
      <c r="C307" s="30">
        <v>250</v>
      </c>
      <c r="D307" s="133">
        <v>1785.3749999999998</v>
      </c>
      <c r="E307" s="130">
        <f t="shared" si="12"/>
        <v>1696.1062499999998</v>
      </c>
    </row>
    <row r="308" spans="1:5">
      <c r="A308" s="148" t="s">
        <v>9129</v>
      </c>
      <c r="B308" s="177" t="s">
        <v>9130</v>
      </c>
      <c r="C308" s="30">
        <v>750</v>
      </c>
      <c r="D308" s="133">
        <v>4999.0499999999993</v>
      </c>
      <c r="E308" s="130">
        <f t="shared" si="12"/>
        <v>4749.0974999999989</v>
      </c>
    </row>
    <row r="309" spans="1:5">
      <c r="A309" s="148" t="s">
        <v>9131</v>
      </c>
      <c r="B309" s="177" t="s">
        <v>9132</v>
      </c>
      <c r="C309" s="30">
        <v>150</v>
      </c>
      <c r="D309" s="133">
        <v>1189.2149999999999</v>
      </c>
      <c r="E309" s="130">
        <f t="shared" si="12"/>
        <v>1129.75425</v>
      </c>
    </row>
    <row r="310" spans="1:5">
      <c r="A310" s="148" t="s">
        <v>9133</v>
      </c>
      <c r="B310" s="177" t="s">
        <v>9134</v>
      </c>
      <c r="C310" s="30">
        <v>150</v>
      </c>
      <c r="D310" s="133">
        <v>1189.2149999999999</v>
      </c>
      <c r="E310" s="130">
        <f t="shared" si="12"/>
        <v>1129.75425</v>
      </c>
    </row>
    <row r="314" spans="1:5">
      <c r="A314" s="178"/>
    </row>
    <row r="315" spans="1:5">
      <c r="A315" s="179"/>
    </row>
    <row r="316" spans="1:5">
      <c r="A316" s="179"/>
    </row>
    <row r="317" spans="1:5">
      <c r="A317" s="179"/>
    </row>
    <row r="318" spans="1:5">
      <c r="A318" s="179"/>
    </row>
    <row r="319" spans="1:5">
      <c r="A319" s="179"/>
    </row>
    <row r="320" spans="1:5">
      <c r="A320" s="179"/>
    </row>
    <row r="321" spans="1:1">
      <c r="A321" s="179"/>
    </row>
    <row r="322" spans="1:1">
      <c r="A322" s="179"/>
    </row>
    <row r="323" spans="1:1">
      <c r="A323" s="179"/>
    </row>
    <row r="324" spans="1:1">
      <c r="A324" s="179"/>
    </row>
  </sheetData>
  <mergeCells count="15">
    <mergeCell ref="A77:E77"/>
    <mergeCell ref="B2:B7"/>
    <mergeCell ref="A8:E8"/>
    <mergeCell ref="A33:E33"/>
    <mergeCell ref="A50:E50"/>
    <mergeCell ref="A76:E76"/>
    <mergeCell ref="A197:E197"/>
    <mergeCell ref="A226:E226"/>
    <mergeCell ref="A275:E275"/>
    <mergeCell ref="A113:E113"/>
    <mergeCell ref="A135:E135"/>
    <mergeCell ref="A157:E157"/>
    <mergeCell ref="A167:E167"/>
    <mergeCell ref="A184:E184"/>
    <mergeCell ref="A190:E190"/>
  </mergeCells>
  <conditionalFormatting sqref="A34">
    <cfRule type="duplicateValues" dxfId="27" priority="22"/>
  </conditionalFormatting>
  <conditionalFormatting sqref="A43">
    <cfRule type="duplicateValues" dxfId="26" priority="11"/>
  </conditionalFormatting>
  <conditionalFormatting sqref="A45">
    <cfRule type="duplicateValues" dxfId="25" priority="10"/>
  </conditionalFormatting>
  <conditionalFormatting sqref="A50">
    <cfRule type="duplicateValues" dxfId="24" priority="13"/>
  </conditionalFormatting>
  <conditionalFormatting sqref="A51">
    <cfRule type="duplicateValues" dxfId="23" priority="12"/>
  </conditionalFormatting>
  <conditionalFormatting sqref="A71">
    <cfRule type="duplicateValues" dxfId="22" priority="9"/>
  </conditionalFormatting>
  <conditionalFormatting sqref="A73">
    <cfRule type="duplicateValues" dxfId="21" priority="8"/>
  </conditionalFormatting>
  <conditionalFormatting sqref="A78">
    <cfRule type="duplicateValues" dxfId="20" priority="21"/>
  </conditionalFormatting>
  <conditionalFormatting sqref="A96:A107 A109:A112">
    <cfRule type="duplicateValues" dxfId="19" priority="27"/>
  </conditionalFormatting>
  <conditionalFormatting sqref="A114">
    <cfRule type="duplicateValues" dxfId="18" priority="18"/>
  </conditionalFormatting>
  <conditionalFormatting sqref="A131:A134">
    <cfRule type="duplicateValues" dxfId="17" priority="28"/>
  </conditionalFormatting>
  <conditionalFormatting sqref="A136">
    <cfRule type="duplicateValues" dxfId="16" priority="20"/>
  </conditionalFormatting>
  <conditionalFormatting sqref="A158">
    <cfRule type="duplicateValues" dxfId="15" priority="2"/>
  </conditionalFormatting>
  <conditionalFormatting sqref="A168">
    <cfRule type="duplicateValues" dxfId="14" priority="19"/>
  </conditionalFormatting>
  <conditionalFormatting sqref="A185">
    <cfRule type="duplicateValues" dxfId="13" priority="16"/>
  </conditionalFormatting>
  <conditionalFormatting sqref="A190">
    <cfRule type="duplicateValues" dxfId="12" priority="3"/>
  </conditionalFormatting>
  <conditionalFormatting sqref="A191">
    <cfRule type="duplicateValues" dxfId="11" priority="7"/>
  </conditionalFormatting>
  <conditionalFormatting sqref="A198">
    <cfRule type="duplicateValues" dxfId="10" priority="15"/>
  </conditionalFormatting>
  <conditionalFormatting sqref="A209">
    <cfRule type="duplicateValues" dxfId="9" priority="5"/>
  </conditionalFormatting>
  <conditionalFormatting sqref="A210">
    <cfRule type="duplicateValues" dxfId="8" priority="4"/>
  </conditionalFormatting>
  <conditionalFormatting sqref="A212:A220">
    <cfRule type="duplicateValues" dxfId="7" priority="24"/>
  </conditionalFormatting>
  <conditionalFormatting sqref="A223:A224">
    <cfRule type="duplicateValues" dxfId="6" priority="23"/>
  </conditionalFormatting>
  <conditionalFormatting sqref="A225">
    <cfRule type="duplicateValues" dxfId="5" priority="6"/>
  </conditionalFormatting>
  <conditionalFormatting sqref="A227">
    <cfRule type="duplicateValues" dxfId="4" priority="17"/>
  </conditionalFormatting>
  <conditionalFormatting sqref="A270:A272 A274">
    <cfRule type="duplicateValues" dxfId="3" priority="1"/>
  </conditionalFormatting>
  <conditionalFormatting sqref="A276">
    <cfRule type="duplicateValues" dxfId="2" priority="14"/>
  </conditionalFormatting>
  <conditionalFormatting sqref="A277:A310">
    <cfRule type="duplicateValues" dxfId="1" priority="25"/>
  </conditionalFormatting>
  <conditionalFormatting sqref="A311:A313 A79:A95 A35:A42 A115:A130 A186:A189 A199:A208 A211 A228:A269 A58:A70 A44 A46:A49 A72 A74:A75 A192:A196 A221:A222 A9:A32 A322:A1048576 A137:A156 A159:A166 A169:A183">
    <cfRule type="duplicateValues" dxfId="0" priority="26"/>
  </conditionalFormatting>
  <printOptions horizontalCentered="1"/>
  <pageMargins left="0" right="0" top="0.75" bottom="0.75" header="0.3" footer="0.3"/>
  <pageSetup scale="57" fitToHeight="0" orientation="portrait" r:id="rId1"/>
  <headerFooter>
    <oddFooter>&amp;L&amp;K03+000www.ultraplay.com&amp;R&amp;K03+000Phone: 888-403-7684</oddFooter>
  </headerFooter>
  <rowBreaks count="2" manualBreakCount="2">
    <brk id="49" max="4" man="1"/>
    <brk id="166"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38B81-6171-4D7E-8F47-754EFFF72677}">
  <sheetPr>
    <tabColor theme="9"/>
    <pageSetUpPr fitToPage="1"/>
  </sheetPr>
  <dimension ref="A1:E484"/>
  <sheetViews>
    <sheetView view="pageBreakPreview" zoomScale="90" zoomScaleNormal="100" zoomScaleSheetLayoutView="90" workbookViewId="0">
      <selection activeCell="E436" sqref="E436"/>
    </sheetView>
  </sheetViews>
  <sheetFormatPr defaultColWidth="1" defaultRowHeight="15"/>
  <cols>
    <col min="1" max="1" width="51" customWidth="1"/>
    <col min="2" max="2" width="86.140625" customWidth="1"/>
    <col min="3" max="4" width="27.42578125" style="444" customWidth="1"/>
    <col min="5" max="5" width="27.42578125" style="4" customWidth="1"/>
  </cols>
  <sheetData>
    <row r="1" spans="1:5" ht="172.5" customHeight="1" thickBot="1">
      <c r="A1" s="486"/>
      <c r="B1" s="486"/>
      <c r="C1" s="486"/>
      <c r="D1" s="486"/>
      <c r="E1" s="486"/>
    </row>
    <row r="2" spans="1:5" s="193" customFormat="1" ht="24" customHeight="1" thickTop="1">
      <c r="A2" s="497" t="s">
        <v>9146</v>
      </c>
      <c r="B2" s="497"/>
      <c r="C2" s="497"/>
      <c r="D2" s="497"/>
      <c r="E2" s="497"/>
    </row>
    <row r="3" spans="1:5" s="193" customFormat="1" ht="16.899999999999999" customHeight="1">
      <c r="A3" s="496" t="s">
        <v>9147</v>
      </c>
      <c r="B3" s="496"/>
      <c r="C3" s="496"/>
      <c r="D3" s="496"/>
      <c r="E3" s="496"/>
    </row>
    <row r="4" spans="1:5" s="193" customFormat="1" ht="16.899999999999999" customHeight="1">
      <c r="A4" s="496"/>
      <c r="B4" s="496"/>
      <c r="C4" s="496"/>
      <c r="D4" s="496"/>
      <c r="E4" s="496"/>
    </row>
    <row r="5" spans="1:5" ht="15.75" customHeight="1">
      <c r="A5" s="194" t="s">
        <v>9148</v>
      </c>
      <c r="B5" s="194" t="s">
        <v>9149</v>
      </c>
      <c r="C5" s="195" t="s">
        <v>8640</v>
      </c>
      <c r="D5" s="195" t="s">
        <v>8608</v>
      </c>
      <c r="E5" s="196" t="s">
        <v>10504</v>
      </c>
    </row>
    <row r="6" spans="1:5">
      <c r="A6" s="197" t="s">
        <v>9150</v>
      </c>
      <c r="B6" s="198" t="s">
        <v>9151</v>
      </c>
      <c r="C6" s="199"/>
      <c r="D6" s="199"/>
      <c r="E6" s="200"/>
    </row>
    <row r="7" spans="1:5">
      <c r="A7" s="201" t="s">
        <v>9152</v>
      </c>
      <c r="B7" s="201" t="s">
        <v>9153</v>
      </c>
      <c r="C7" s="202">
        <v>2850</v>
      </c>
      <c r="D7" s="468">
        <v>0.05</v>
      </c>
      <c r="E7" s="203">
        <f t="shared" ref="E7:E12" si="0">C7*0.95</f>
        <v>2707.5</v>
      </c>
    </row>
    <row r="8" spans="1:5">
      <c r="A8" s="204" t="s">
        <v>9154</v>
      </c>
      <c r="B8" s="204" t="s">
        <v>9155</v>
      </c>
      <c r="C8" s="202">
        <v>3249</v>
      </c>
      <c r="D8" s="468">
        <v>0.05</v>
      </c>
      <c r="E8" s="203">
        <f t="shared" si="0"/>
        <v>3086.5499999999997</v>
      </c>
    </row>
    <row r="9" spans="1:5">
      <c r="A9" s="204" t="s">
        <v>9156</v>
      </c>
      <c r="B9" s="204" t="s">
        <v>9157</v>
      </c>
      <c r="C9" s="202">
        <v>2999</v>
      </c>
      <c r="D9" s="468">
        <v>0.05</v>
      </c>
      <c r="E9" s="203">
        <f t="shared" si="0"/>
        <v>2849.0499999999997</v>
      </c>
    </row>
    <row r="10" spans="1:5">
      <c r="A10" s="201" t="s">
        <v>9158</v>
      </c>
      <c r="B10" s="201" t="s">
        <v>9159</v>
      </c>
      <c r="C10" s="202">
        <v>3249</v>
      </c>
      <c r="D10" s="468">
        <v>0.05</v>
      </c>
      <c r="E10" s="203">
        <f t="shared" si="0"/>
        <v>3086.5499999999997</v>
      </c>
    </row>
    <row r="11" spans="1:5">
      <c r="A11" s="204" t="s">
        <v>9160</v>
      </c>
      <c r="B11" s="204" t="s">
        <v>9161</v>
      </c>
      <c r="C11" s="202">
        <v>3136</v>
      </c>
      <c r="D11" s="468">
        <v>0.05</v>
      </c>
      <c r="E11" s="203">
        <f t="shared" si="0"/>
        <v>2979.2</v>
      </c>
    </row>
    <row r="12" spans="1:5">
      <c r="A12" s="204" t="s">
        <v>9162</v>
      </c>
      <c r="B12" s="204" t="s">
        <v>9163</v>
      </c>
      <c r="C12" s="202">
        <v>3498</v>
      </c>
      <c r="D12" s="468">
        <v>0.05</v>
      </c>
      <c r="E12" s="203">
        <f t="shared" si="0"/>
        <v>3323.1</v>
      </c>
    </row>
    <row r="13" spans="1:5">
      <c r="A13" s="201"/>
      <c r="B13" s="201"/>
      <c r="C13" s="201"/>
      <c r="D13" s="201"/>
      <c r="E13" s="201"/>
    </row>
    <row r="14" spans="1:5">
      <c r="A14" s="205" t="s">
        <v>9164</v>
      </c>
      <c r="B14" s="206" t="s">
        <v>9165</v>
      </c>
      <c r="C14" s="207"/>
      <c r="D14" s="207"/>
      <c r="E14" s="208"/>
    </row>
    <row r="15" spans="1:5" ht="15" customHeight="1">
      <c r="A15" s="204" t="s">
        <v>9166</v>
      </c>
      <c r="B15" s="204" t="s">
        <v>9167</v>
      </c>
      <c r="C15" s="202">
        <v>3032</v>
      </c>
      <c r="D15" s="468">
        <v>0.05</v>
      </c>
      <c r="E15" s="203">
        <f t="shared" ref="E15:E23" si="1">C15*0.95</f>
        <v>2880.4</v>
      </c>
    </row>
    <row r="16" spans="1:5">
      <c r="A16" s="204" t="s">
        <v>9168</v>
      </c>
      <c r="B16" s="204" t="s">
        <v>9169</v>
      </c>
      <c r="C16" s="202">
        <v>3456</v>
      </c>
      <c r="D16" s="468">
        <v>0.05</v>
      </c>
      <c r="E16" s="203">
        <f t="shared" si="1"/>
        <v>3283.2</v>
      </c>
    </row>
    <row r="17" spans="1:5">
      <c r="A17" s="204" t="s">
        <v>9170</v>
      </c>
      <c r="B17" s="204" t="s">
        <v>9171</v>
      </c>
      <c r="C17" s="202">
        <v>3244</v>
      </c>
      <c r="D17" s="468">
        <v>0.05</v>
      </c>
      <c r="E17" s="203">
        <f t="shared" si="1"/>
        <v>3081.7999999999997</v>
      </c>
    </row>
    <row r="18" spans="1:5">
      <c r="A18" s="204" t="s">
        <v>9172</v>
      </c>
      <c r="B18" s="204" t="s">
        <v>9173</v>
      </c>
      <c r="C18" s="202">
        <v>3032</v>
      </c>
      <c r="D18" s="468">
        <v>0.05</v>
      </c>
      <c r="E18" s="203">
        <f t="shared" si="1"/>
        <v>2880.4</v>
      </c>
    </row>
    <row r="19" spans="1:5">
      <c r="A19" s="204" t="s">
        <v>9174</v>
      </c>
      <c r="B19" s="204" t="s">
        <v>9175</v>
      </c>
      <c r="C19" s="202">
        <v>3456</v>
      </c>
      <c r="D19" s="468">
        <v>0.05</v>
      </c>
      <c r="E19" s="203">
        <f t="shared" si="1"/>
        <v>3283.2</v>
      </c>
    </row>
    <row r="20" spans="1:5">
      <c r="A20" s="204" t="s">
        <v>9176</v>
      </c>
      <c r="B20" s="204" t="s">
        <v>9177</v>
      </c>
      <c r="C20" s="202">
        <v>3244</v>
      </c>
      <c r="D20" s="468">
        <v>0.05</v>
      </c>
      <c r="E20" s="203">
        <f t="shared" si="1"/>
        <v>3081.7999999999997</v>
      </c>
    </row>
    <row r="21" spans="1:5">
      <c r="A21" s="204" t="s">
        <v>9178</v>
      </c>
      <c r="B21" s="204" t="s">
        <v>9179</v>
      </c>
      <c r="C21" s="202">
        <v>3032</v>
      </c>
      <c r="D21" s="468">
        <v>0.05</v>
      </c>
      <c r="E21" s="203">
        <f t="shared" si="1"/>
        <v>2880.4</v>
      </c>
    </row>
    <row r="22" spans="1:5">
      <c r="A22" s="204" t="s">
        <v>9180</v>
      </c>
      <c r="B22" s="204" t="s">
        <v>9181</v>
      </c>
      <c r="C22" s="202">
        <v>3456</v>
      </c>
      <c r="D22" s="468">
        <v>0.05</v>
      </c>
      <c r="E22" s="203">
        <f t="shared" si="1"/>
        <v>3283.2</v>
      </c>
    </row>
    <row r="23" spans="1:5">
      <c r="A23" s="209" t="s">
        <v>9182</v>
      </c>
      <c r="B23" s="209" t="s">
        <v>9183</v>
      </c>
      <c r="C23" s="202">
        <v>3244</v>
      </c>
      <c r="D23" s="468">
        <v>0.05</v>
      </c>
      <c r="E23" s="203">
        <f t="shared" si="1"/>
        <v>3081.7999999999997</v>
      </c>
    </row>
    <row r="24" spans="1:5">
      <c r="A24" s="210"/>
      <c r="B24" s="210"/>
      <c r="C24" s="211"/>
      <c r="D24" s="211"/>
      <c r="E24" s="212"/>
    </row>
    <row r="25" spans="1:5">
      <c r="A25" s="205" t="s">
        <v>9184</v>
      </c>
      <c r="B25" s="206" t="s">
        <v>9185</v>
      </c>
      <c r="C25" s="213"/>
      <c r="D25" s="213"/>
      <c r="E25" s="214"/>
    </row>
    <row r="26" spans="1:5">
      <c r="A26" s="204" t="s">
        <v>9186</v>
      </c>
      <c r="B26" s="204" t="s">
        <v>9167</v>
      </c>
      <c r="C26" s="202">
        <v>3032</v>
      </c>
      <c r="D26" s="468">
        <v>0.05</v>
      </c>
      <c r="E26" s="203">
        <f t="shared" ref="E26:E34" si="2">C26*0.95</f>
        <v>2880.4</v>
      </c>
    </row>
    <row r="27" spans="1:5">
      <c r="A27" s="204" t="s">
        <v>9187</v>
      </c>
      <c r="B27" s="204" t="s">
        <v>9169</v>
      </c>
      <c r="C27" s="202">
        <v>3456</v>
      </c>
      <c r="D27" s="468">
        <v>0.05</v>
      </c>
      <c r="E27" s="203">
        <f t="shared" si="2"/>
        <v>3283.2</v>
      </c>
    </row>
    <row r="28" spans="1:5">
      <c r="A28" s="204" t="s">
        <v>9188</v>
      </c>
      <c r="B28" s="204" t="s">
        <v>9171</v>
      </c>
      <c r="C28" s="202">
        <v>3244</v>
      </c>
      <c r="D28" s="468">
        <v>0.05</v>
      </c>
      <c r="E28" s="203">
        <f t="shared" si="2"/>
        <v>3081.7999999999997</v>
      </c>
    </row>
    <row r="29" spans="1:5">
      <c r="A29" s="204" t="s">
        <v>9189</v>
      </c>
      <c r="B29" s="204" t="s">
        <v>9173</v>
      </c>
      <c r="C29" s="202">
        <v>3032</v>
      </c>
      <c r="D29" s="468">
        <v>0.05</v>
      </c>
      <c r="E29" s="203">
        <f t="shared" si="2"/>
        <v>2880.4</v>
      </c>
    </row>
    <row r="30" spans="1:5">
      <c r="A30" s="204" t="s">
        <v>9190</v>
      </c>
      <c r="B30" s="204" t="s">
        <v>9175</v>
      </c>
      <c r="C30" s="202">
        <v>3456</v>
      </c>
      <c r="D30" s="468">
        <v>0.05</v>
      </c>
      <c r="E30" s="203">
        <f t="shared" si="2"/>
        <v>3283.2</v>
      </c>
    </row>
    <row r="31" spans="1:5">
      <c r="A31" s="204" t="s">
        <v>9191</v>
      </c>
      <c r="B31" s="204" t="s">
        <v>9177</v>
      </c>
      <c r="C31" s="202">
        <v>3244</v>
      </c>
      <c r="D31" s="468">
        <v>0.05</v>
      </c>
      <c r="E31" s="203">
        <f t="shared" si="2"/>
        <v>3081.7999999999997</v>
      </c>
    </row>
    <row r="32" spans="1:5">
      <c r="A32" s="204" t="s">
        <v>9192</v>
      </c>
      <c r="B32" s="204" t="s">
        <v>9179</v>
      </c>
      <c r="C32" s="202">
        <v>3032</v>
      </c>
      <c r="D32" s="468">
        <v>0.05</v>
      </c>
      <c r="E32" s="203">
        <f t="shared" si="2"/>
        <v>2880.4</v>
      </c>
    </row>
    <row r="33" spans="1:5">
      <c r="A33" s="204" t="s">
        <v>9193</v>
      </c>
      <c r="B33" s="204" t="s">
        <v>9181</v>
      </c>
      <c r="C33" s="202">
        <v>3456</v>
      </c>
      <c r="D33" s="468">
        <v>0.05</v>
      </c>
      <c r="E33" s="203">
        <f t="shared" si="2"/>
        <v>3283.2</v>
      </c>
    </row>
    <row r="34" spans="1:5">
      <c r="A34" s="209" t="s">
        <v>9194</v>
      </c>
      <c r="B34" s="209" t="s">
        <v>9183</v>
      </c>
      <c r="C34" s="202">
        <v>3244</v>
      </c>
      <c r="D34" s="468">
        <v>0.05</v>
      </c>
      <c r="E34" s="203">
        <f t="shared" si="2"/>
        <v>3081.7999999999997</v>
      </c>
    </row>
    <row r="35" spans="1:5">
      <c r="A35" s="210"/>
      <c r="B35" s="210"/>
      <c r="C35" s="211"/>
      <c r="D35" s="211"/>
      <c r="E35" s="212"/>
    </row>
    <row r="36" spans="1:5">
      <c r="A36" s="197" t="s">
        <v>9195</v>
      </c>
      <c r="B36" s="198" t="s">
        <v>9196</v>
      </c>
      <c r="C36" s="215"/>
      <c r="D36" s="215"/>
      <c r="E36" s="216"/>
    </row>
    <row r="37" spans="1:5">
      <c r="A37" s="217" t="s">
        <v>9197</v>
      </c>
      <c r="B37" s="217" t="s">
        <v>9198</v>
      </c>
      <c r="C37" s="202">
        <v>1480</v>
      </c>
      <c r="D37" s="468">
        <v>0.05</v>
      </c>
      <c r="E37" s="203">
        <f t="shared" ref="E37:E48" si="3">C37*0.95</f>
        <v>1406</v>
      </c>
    </row>
    <row r="38" spans="1:5">
      <c r="A38" s="218" t="s">
        <v>9199</v>
      </c>
      <c r="B38" s="218" t="s">
        <v>9200</v>
      </c>
      <c r="C38" s="202">
        <v>1355</v>
      </c>
      <c r="D38" s="468">
        <v>0.05</v>
      </c>
      <c r="E38" s="203">
        <f t="shared" si="3"/>
        <v>1287.25</v>
      </c>
    </row>
    <row r="39" spans="1:5">
      <c r="A39" s="218" t="s">
        <v>9201</v>
      </c>
      <c r="B39" s="218" t="s">
        <v>9202</v>
      </c>
      <c r="C39" s="202">
        <v>1604</v>
      </c>
      <c r="D39" s="468">
        <v>0.05</v>
      </c>
      <c r="E39" s="203">
        <f t="shared" si="3"/>
        <v>1523.8</v>
      </c>
    </row>
    <row r="40" spans="1:5">
      <c r="A40" s="218" t="s">
        <v>9203</v>
      </c>
      <c r="B40" s="218" t="s">
        <v>9204</v>
      </c>
      <c r="C40" s="202">
        <v>1480</v>
      </c>
      <c r="D40" s="468">
        <v>0.05</v>
      </c>
      <c r="E40" s="203">
        <f t="shared" si="3"/>
        <v>1406</v>
      </c>
    </row>
    <row r="41" spans="1:5">
      <c r="A41" s="218" t="s">
        <v>9205</v>
      </c>
      <c r="B41" s="218" t="s">
        <v>9206</v>
      </c>
      <c r="C41" s="202">
        <v>1355</v>
      </c>
      <c r="D41" s="468">
        <v>0.05</v>
      </c>
      <c r="E41" s="203">
        <f t="shared" si="3"/>
        <v>1287.25</v>
      </c>
    </row>
    <row r="42" spans="1:5">
      <c r="A42" s="218" t="s">
        <v>9207</v>
      </c>
      <c r="B42" s="218" t="s">
        <v>9208</v>
      </c>
      <c r="C42" s="202">
        <v>1604</v>
      </c>
      <c r="D42" s="468">
        <v>0.05</v>
      </c>
      <c r="E42" s="203">
        <f t="shared" si="3"/>
        <v>1523.8</v>
      </c>
    </row>
    <row r="43" spans="1:5">
      <c r="A43" s="218" t="s">
        <v>9209</v>
      </c>
      <c r="B43" s="218" t="s">
        <v>9210</v>
      </c>
      <c r="C43" s="202">
        <v>1417</v>
      </c>
      <c r="D43" s="468">
        <v>0.05</v>
      </c>
      <c r="E43" s="203">
        <f t="shared" si="3"/>
        <v>1346.1499999999999</v>
      </c>
    </row>
    <row r="44" spans="1:5">
      <c r="A44" s="218" t="s">
        <v>9211</v>
      </c>
      <c r="B44" s="218" t="s">
        <v>9212</v>
      </c>
      <c r="C44" s="202">
        <v>1293</v>
      </c>
      <c r="D44" s="468">
        <v>0.05</v>
      </c>
      <c r="E44" s="203">
        <f t="shared" si="3"/>
        <v>1228.3499999999999</v>
      </c>
    </row>
    <row r="45" spans="1:5">
      <c r="A45" s="218" t="s">
        <v>9213</v>
      </c>
      <c r="B45" s="218" t="s">
        <v>9214</v>
      </c>
      <c r="C45" s="202">
        <v>1552</v>
      </c>
      <c r="D45" s="468">
        <v>0.05</v>
      </c>
      <c r="E45" s="203">
        <f t="shared" si="3"/>
        <v>1474.3999999999999</v>
      </c>
    </row>
    <row r="46" spans="1:5">
      <c r="A46" s="218" t="s">
        <v>9215</v>
      </c>
      <c r="B46" s="218" t="s">
        <v>9216</v>
      </c>
      <c r="C46" s="202">
        <v>1417</v>
      </c>
      <c r="D46" s="468">
        <v>0.05</v>
      </c>
      <c r="E46" s="203">
        <f t="shared" si="3"/>
        <v>1346.1499999999999</v>
      </c>
    </row>
    <row r="47" spans="1:5">
      <c r="A47" s="218" t="s">
        <v>9217</v>
      </c>
      <c r="B47" s="218" t="s">
        <v>9218</v>
      </c>
      <c r="C47" s="202">
        <v>1293</v>
      </c>
      <c r="D47" s="468">
        <v>0.05</v>
      </c>
      <c r="E47" s="203">
        <f t="shared" si="3"/>
        <v>1228.3499999999999</v>
      </c>
    </row>
    <row r="48" spans="1:5">
      <c r="A48" s="219" t="s">
        <v>9219</v>
      </c>
      <c r="B48" s="219" t="s">
        <v>9220</v>
      </c>
      <c r="C48" s="202">
        <v>1552</v>
      </c>
      <c r="D48" s="468">
        <v>0.05</v>
      </c>
      <c r="E48" s="203">
        <f t="shared" si="3"/>
        <v>1474.3999999999999</v>
      </c>
    </row>
    <row r="49" spans="1:5">
      <c r="A49" s="210"/>
      <c r="B49" s="210"/>
      <c r="C49" s="211"/>
      <c r="D49" s="211"/>
      <c r="E49" s="212"/>
    </row>
    <row r="50" spans="1:5">
      <c r="A50" s="197" t="s">
        <v>9221</v>
      </c>
      <c r="B50" s="198" t="s">
        <v>9196</v>
      </c>
      <c r="C50" s="215"/>
      <c r="D50" s="215"/>
      <c r="E50" s="216"/>
    </row>
    <row r="51" spans="1:5">
      <c r="A51" s="217" t="s">
        <v>9222</v>
      </c>
      <c r="B51" s="220" t="s">
        <v>9198</v>
      </c>
      <c r="C51" s="202">
        <v>1480</v>
      </c>
      <c r="D51" s="468">
        <v>0.05</v>
      </c>
      <c r="E51" s="203">
        <f t="shared" ref="E51:E62" si="4">C51*0.95</f>
        <v>1406</v>
      </c>
    </row>
    <row r="52" spans="1:5">
      <c r="A52" s="218" t="s">
        <v>9223</v>
      </c>
      <c r="B52" s="218" t="s">
        <v>9200</v>
      </c>
      <c r="C52" s="202">
        <v>1355</v>
      </c>
      <c r="D52" s="468">
        <v>0.05</v>
      </c>
      <c r="E52" s="203">
        <f t="shared" si="4"/>
        <v>1287.25</v>
      </c>
    </row>
    <row r="53" spans="1:5">
      <c r="A53" s="218" t="s">
        <v>9224</v>
      </c>
      <c r="B53" s="218" t="s">
        <v>9202</v>
      </c>
      <c r="C53" s="202">
        <v>1604</v>
      </c>
      <c r="D53" s="468">
        <v>0.05</v>
      </c>
      <c r="E53" s="203">
        <f t="shared" si="4"/>
        <v>1523.8</v>
      </c>
    </row>
    <row r="54" spans="1:5">
      <c r="A54" s="218" t="s">
        <v>9225</v>
      </c>
      <c r="B54" s="218" t="s">
        <v>9204</v>
      </c>
      <c r="C54" s="202">
        <v>1480</v>
      </c>
      <c r="D54" s="468">
        <v>0.05</v>
      </c>
      <c r="E54" s="203">
        <f t="shared" si="4"/>
        <v>1406</v>
      </c>
    </row>
    <row r="55" spans="1:5">
      <c r="A55" s="218" t="s">
        <v>9226</v>
      </c>
      <c r="B55" s="218" t="s">
        <v>9206</v>
      </c>
      <c r="C55" s="202">
        <v>1355</v>
      </c>
      <c r="D55" s="468">
        <v>0.05</v>
      </c>
      <c r="E55" s="203">
        <f t="shared" si="4"/>
        <v>1287.25</v>
      </c>
    </row>
    <row r="56" spans="1:5">
      <c r="A56" s="218" t="s">
        <v>9227</v>
      </c>
      <c r="B56" s="218" t="s">
        <v>9208</v>
      </c>
      <c r="C56" s="202">
        <v>1604</v>
      </c>
      <c r="D56" s="468">
        <v>0.05</v>
      </c>
      <c r="E56" s="203">
        <f t="shared" si="4"/>
        <v>1523.8</v>
      </c>
    </row>
    <row r="57" spans="1:5">
      <c r="A57" s="218" t="s">
        <v>9228</v>
      </c>
      <c r="B57" s="218" t="s">
        <v>9210</v>
      </c>
      <c r="C57" s="202">
        <v>1417</v>
      </c>
      <c r="D57" s="468">
        <v>0.05</v>
      </c>
      <c r="E57" s="203">
        <f t="shared" si="4"/>
        <v>1346.1499999999999</v>
      </c>
    </row>
    <row r="58" spans="1:5">
      <c r="A58" s="218" t="s">
        <v>9229</v>
      </c>
      <c r="B58" s="218" t="s">
        <v>9212</v>
      </c>
      <c r="C58" s="202">
        <v>1293</v>
      </c>
      <c r="D58" s="468">
        <v>0.05</v>
      </c>
      <c r="E58" s="203">
        <f t="shared" si="4"/>
        <v>1228.3499999999999</v>
      </c>
    </row>
    <row r="59" spans="1:5">
      <c r="A59" s="218" t="s">
        <v>9230</v>
      </c>
      <c r="B59" s="218" t="s">
        <v>9214</v>
      </c>
      <c r="C59" s="202">
        <v>1542</v>
      </c>
      <c r="D59" s="468">
        <v>0.05</v>
      </c>
      <c r="E59" s="203">
        <f t="shared" si="4"/>
        <v>1464.8999999999999</v>
      </c>
    </row>
    <row r="60" spans="1:5">
      <c r="A60" s="218" t="s">
        <v>9231</v>
      </c>
      <c r="B60" s="218" t="s">
        <v>9216</v>
      </c>
      <c r="C60" s="202">
        <v>1417</v>
      </c>
      <c r="D60" s="468">
        <v>0.05</v>
      </c>
      <c r="E60" s="203">
        <f t="shared" si="4"/>
        <v>1346.1499999999999</v>
      </c>
    </row>
    <row r="61" spans="1:5">
      <c r="A61" s="218" t="s">
        <v>9232</v>
      </c>
      <c r="B61" s="218" t="s">
        <v>9218</v>
      </c>
      <c r="C61" s="202">
        <v>1293</v>
      </c>
      <c r="D61" s="468">
        <v>0.05</v>
      </c>
      <c r="E61" s="203">
        <f t="shared" si="4"/>
        <v>1228.3499999999999</v>
      </c>
    </row>
    <row r="62" spans="1:5">
      <c r="A62" s="219" t="s">
        <v>9233</v>
      </c>
      <c r="B62" s="219" t="s">
        <v>9220</v>
      </c>
      <c r="C62" s="202">
        <v>1542</v>
      </c>
      <c r="D62" s="468">
        <v>0.05</v>
      </c>
      <c r="E62" s="203">
        <f t="shared" si="4"/>
        <v>1464.8999999999999</v>
      </c>
    </row>
    <row r="63" spans="1:5">
      <c r="A63" s="217"/>
      <c r="B63" s="217"/>
      <c r="C63" s="221"/>
      <c r="D63" s="221"/>
      <c r="E63" s="222"/>
    </row>
    <row r="64" spans="1:5">
      <c r="A64" s="197" t="s">
        <v>9234</v>
      </c>
      <c r="B64" s="198" t="s">
        <v>9235</v>
      </c>
      <c r="C64" s="215"/>
      <c r="D64" s="215"/>
      <c r="E64" s="216"/>
    </row>
    <row r="65" spans="1:5">
      <c r="A65" s="201" t="s">
        <v>9236</v>
      </c>
      <c r="B65" s="201" t="s">
        <v>9237</v>
      </c>
      <c r="C65" s="202">
        <v>5485</v>
      </c>
      <c r="D65" s="468">
        <v>0.05</v>
      </c>
      <c r="E65" s="203">
        <f t="shared" ref="E65:E71" si="5">C65*0.95</f>
        <v>5210.75</v>
      </c>
    </row>
    <row r="66" spans="1:5">
      <c r="A66" s="204" t="s">
        <v>9238</v>
      </c>
      <c r="B66" s="204" t="s">
        <v>9239</v>
      </c>
      <c r="C66" s="202">
        <v>6489</v>
      </c>
      <c r="D66" s="468">
        <v>0.05</v>
      </c>
      <c r="E66" s="203">
        <f t="shared" si="5"/>
        <v>6164.5499999999993</v>
      </c>
    </row>
    <row r="67" spans="1:5">
      <c r="A67" s="204" t="s">
        <v>9240</v>
      </c>
      <c r="B67" s="204" t="s">
        <v>9241</v>
      </c>
      <c r="C67" s="202">
        <v>5733</v>
      </c>
      <c r="D67" s="468">
        <v>0.05</v>
      </c>
      <c r="E67" s="203">
        <f t="shared" si="5"/>
        <v>5446.3499999999995</v>
      </c>
    </row>
    <row r="68" spans="1:5">
      <c r="A68" s="209" t="s">
        <v>9242</v>
      </c>
      <c r="B68" s="209" t="s">
        <v>9243</v>
      </c>
      <c r="C68" s="202">
        <v>6489</v>
      </c>
      <c r="D68" s="468">
        <v>0.05</v>
      </c>
      <c r="E68" s="203">
        <f t="shared" si="5"/>
        <v>6164.5499999999993</v>
      </c>
    </row>
    <row r="69" spans="1:5">
      <c r="A69" s="204" t="s">
        <v>9244</v>
      </c>
      <c r="B69" s="204" t="s">
        <v>9245</v>
      </c>
      <c r="C69" s="202">
        <v>5868</v>
      </c>
      <c r="D69" s="468">
        <v>0.05</v>
      </c>
      <c r="E69" s="203">
        <f t="shared" si="5"/>
        <v>5574.5999999999995</v>
      </c>
    </row>
    <row r="70" spans="1:5">
      <c r="A70" s="204" t="s">
        <v>9246</v>
      </c>
      <c r="B70" s="204" t="s">
        <v>9247</v>
      </c>
      <c r="C70" s="202">
        <v>6841</v>
      </c>
      <c r="D70" s="468">
        <v>0.05</v>
      </c>
      <c r="E70" s="203">
        <f t="shared" si="5"/>
        <v>6498.95</v>
      </c>
    </row>
    <row r="71" spans="1:5">
      <c r="A71" s="209" t="s">
        <v>9248</v>
      </c>
      <c r="B71" s="209" t="s">
        <v>9249</v>
      </c>
      <c r="C71" s="202">
        <v>5285</v>
      </c>
      <c r="D71" s="468">
        <v>0.05</v>
      </c>
      <c r="E71" s="203">
        <f t="shared" si="5"/>
        <v>5020.75</v>
      </c>
    </row>
    <row r="72" spans="1:5">
      <c r="A72" s="210"/>
      <c r="B72" s="210"/>
      <c r="C72" s="211"/>
      <c r="D72" s="211"/>
      <c r="E72" s="212"/>
    </row>
    <row r="73" spans="1:5">
      <c r="A73" s="197" t="s">
        <v>9250</v>
      </c>
      <c r="B73" s="198" t="s">
        <v>9251</v>
      </c>
      <c r="C73" s="215"/>
      <c r="D73" s="215"/>
      <c r="E73" s="216"/>
    </row>
    <row r="74" spans="1:5">
      <c r="A74" s="201" t="s">
        <v>9252</v>
      </c>
      <c r="B74" s="201" t="s">
        <v>9253</v>
      </c>
      <c r="C74" s="202">
        <v>2939</v>
      </c>
      <c r="D74" s="468">
        <v>0.05</v>
      </c>
      <c r="E74" s="203">
        <f t="shared" ref="E74:E80" si="6">C74*0.95</f>
        <v>2792.0499999999997</v>
      </c>
    </row>
    <row r="75" spans="1:5">
      <c r="A75" s="204" t="s">
        <v>9254</v>
      </c>
      <c r="B75" s="204" t="s">
        <v>9255</v>
      </c>
      <c r="C75" s="202">
        <v>2815</v>
      </c>
      <c r="D75" s="468">
        <v>0.05</v>
      </c>
      <c r="E75" s="203">
        <f t="shared" si="6"/>
        <v>2674.25</v>
      </c>
    </row>
    <row r="76" spans="1:5">
      <c r="A76" s="204" t="s">
        <v>9256</v>
      </c>
      <c r="B76" s="204" t="s">
        <v>9257</v>
      </c>
      <c r="C76" s="202">
        <v>3063</v>
      </c>
      <c r="D76" s="468">
        <v>0.05</v>
      </c>
      <c r="E76" s="203">
        <f t="shared" si="6"/>
        <v>2909.85</v>
      </c>
    </row>
    <row r="77" spans="1:5">
      <c r="A77" s="204" t="s">
        <v>9258</v>
      </c>
      <c r="B77" s="204" t="s">
        <v>9259</v>
      </c>
      <c r="C77" s="202">
        <v>2939</v>
      </c>
      <c r="D77" s="468">
        <v>0.05</v>
      </c>
      <c r="E77" s="203">
        <f t="shared" si="6"/>
        <v>2792.0499999999997</v>
      </c>
    </row>
    <row r="78" spans="1:5">
      <c r="A78" s="209" t="s">
        <v>9260</v>
      </c>
      <c r="B78" s="209" t="s">
        <v>9261</v>
      </c>
      <c r="C78" s="202">
        <v>2815</v>
      </c>
      <c r="D78" s="468">
        <v>0.05</v>
      </c>
      <c r="E78" s="203">
        <f t="shared" si="6"/>
        <v>2674.25</v>
      </c>
    </row>
    <row r="79" spans="1:5">
      <c r="A79" s="223" t="s">
        <v>9262</v>
      </c>
      <c r="B79" s="223" t="s">
        <v>9263</v>
      </c>
      <c r="C79" s="202">
        <v>3063</v>
      </c>
      <c r="D79" s="468">
        <v>0.05</v>
      </c>
      <c r="E79" s="203">
        <f t="shared" si="6"/>
        <v>2909.85</v>
      </c>
    </row>
    <row r="80" spans="1:5" ht="28.9" customHeight="1">
      <c r="A80" s="223" t="s">
        <v>9264</v>
      </c>
      <c r="B80" s="224" t="s">
        <v>9265</v>
      </c>
      <c r="C80" s="202">
        <v>206</v>
      </c>
      <c r="D80" s="468">
        <v>0.05</v>
      </c>
      <c r="E80" s="203">
        <f t="shared" si="6"/>
        <v>195.7</v>
      </c>
    </row>
    <row r="81" spans="1:5">
      <c r="A81" s="210"/>
      <c r="B81" s="210"/>
      <c r="C81" s="211"/>
      <c r="D81" s="211"/>
      <c r="E81" s="212"/>
    </row>
    <row r="82" spans="1:5">
      <c r="A82" s="197" t="s">
        <v>9266</v>
      </c>
      <c r="B82" s="198" t="s">
        <v>9267</v>
      </c>
      <c r="C82" s="215"/>
      <c r="D82" s="215"/>
      <c r="E82" s="216"/>
    </row>
    <row r="83" spans="1:5">
      <c r="A83" s="201" t="s">
        <v>9268</v>
      </c>
      <c r="B83" s="201" t="s">
        <v>9269</v>
      </c>
      <c r="C83" s="202">
        <v>4499</v>
      </c>
      <c r="D83" s="468">
        <v>0.05</v>
      </c>
      <c r="E83" s="203">
        <f t="shared" ref="E83:E84" si="7">C83*0.95</f>
        <v>4274.05</v>
      </c>
    </row>
    <row r="84" spans="1:5">
      <c r="A84" s="204" t="s">
        <v>9270</v>
      </c>
      <c r="B84" s="204" t="s">
        <v>9271</v>
      </c>
      <c r="C84" s="202">
        <v>4799</v>
      </c>
      <c r="D84" s="468">
        <v>0.05</v>
      </c>
      <c r="E84" s="203">
        <f t="shared" si="7"/>
        <v>4559.05</v>
      </c>
    </row>
    <row r="85" spans="1:5">
      <c r="A85" s="210"/>
      <c r="B85" s="210"/>
      <c r="C85" s="211"/>
      <c r="D85" s="211"/>
      <c r="E85" s="212"/>
    </row>
    <row r="86" spans="1:5">
      <c r="A86" s="205" t="s">
        <v>9272</v>
      </c>
      <c r="B86" s="225" t="s">
        <v>9273</v>
      </c>
      <c r="C86" s="207"/>
      <c r="D86" s="207"/>
      <c r="E86" s="208"/>
    </row>
    <row r="87" spans="1:5">
      <c r="A87" s="209" t="s">
        <v>9274</v>
      </c>
      <c r="B87" s="204" t="s">
        <v>9275</v>
      </c>
      <c r="C87" s="202">
        <v>4669</v>
      </c>
      <c r="D87" s="468">
        <v>0.05</v>
      </c>
      <c r="E87" s="203">
        <f t="shared" ref="E87:E89" si="8">C87*0.95</f>
        <v>4435.55</v>
      </c>
    </row>
    <row r="88" spans="1:5">
      <c r="A88" s="209" t="s">
        <v>9276</v>
      </c>
      <c r="B88" s="204" t="s">
        <v>9277</v>
      </c>
      <c r="C88" s="202">
        <v>4457</v>
      </c>
      <c r="D88" s="468">
        <v>0.05</v>
      </c>
      <c r="E88" s="203">
        <f t="shared" si="8"/>
        <v>4234.1499999999996</v>
      </c>
    </row>
    <row r="89" spans="1:5">
      <c r="A89" s="209" t="s">
        <v>9278</v>
      </c>
      <c r="B89" s="204" t="s">
        <v>9279</v>
      </c>
      <c r="C89" s="202">
        <v>4675</v>
      </c>
      <c r="D89" s="468">
        <v>0.05</v>
      </c>
      <c r="E89" s="203">
        <f t="shared" si="8"/>
        <v>4441.25</v>
      </c>
    </row>
    <row r="90" spans="1:5">
      <c r="A90" s="201"/>
      <c r="B90" s="201"/>
      <c r="C90" s="221"/>
      <c r="D90" s="221"/>
      <c r="E90" s="222"/>
    </row>
    <row r="91" spans="1:5">
      <c r="A91" s="197" t="s">
        <v>9280</v>
      </c>
      <c r="B91" s="198" t="s">
        <v>9281</v>
      </c>
      <c r="C91" s="215"/>
      <c r="D91" s="215"/>
      <c r="E91" s="216"/>
    </row>
    <row r="92" spans="1:5">
      <c r="A92" s="201" t="s">
        <v>9282</v>
      </c>
      <c r="B92" s="201" t="s">
        <v>9283</v>
      </c>
      <c r="C92" s="202">
        <v>7948</v>
      </c>
      <c r="D92" s="468">
        <v>0.05</v>
      </c>
      <c r="E92" s="203">
        <f t="shared" ref="E92:E93" si="9">C92*0.95</f>
        <v>7550.5999999999995</v>
      </c>
    </row>
    <row r="93" spans="1:5">
      <c r="A93" s="209" t="s">
        <v>9284</v>
      </c>
      <c r="B93" s="209" t="s">
        <v>9285</v>
      </c>
      <c r="C93" s="202">
        <v>8466</v>
      </c>
      <c r="D93" s="468">
        <v>0.05</v>
      </c>
      <c r="E93" s="203">
        <f t="shared" si="9"/>
        <v>8042.7</v>
      </c>
    </row>
    <row r="94" spans="1:5">
      <c r="A94" s="201"/>
      <c r="B94" s="201"/>
      <c r="C94" s="221"/>
      <c r="D94" s="221"/>
      <c r="E94" s="222"/>
    </row>
    <row r="95" spans="1:5">
      <c r="A95" s="197" t="s">
        <v>9286</v>
      </c>
      <c r="B95" s="198" t="s">
        <v>9287</v>
      </c>
      <c r="C95" s="215"/>
      <c r="D95" s="215"/>
      <c r="E95" s="216"/>
    </row>
    <row r="96" spans="1:5">
      <c r="A96" s="201" t="s">
        <v>9288</v>
      </c>
      <c r="B96" s="201" t="s">
        <v>9289</v>
      </c>
      <c r="C96" s="202">
        <v>5257</v>
      </c>
      <c r="D96" s="468">
        <v>0.05</v>
      </c>
      <c r="E96" s="203">
        <f t="shared" ref="E96:E102" si="10">C96*0.95</f>
        <v>4994.1499999999996</v>
      </c>
    </row>
    <row r="97" spans="1:5">
      <c r="A97" s="204" t="s">
        <v>9290</v>
      </c>
      <c r="B97" s="204" t="s">
        <v>9291</v>
      </c>
      <c r="C97" s="202">
        <v>6241</v>
      </c>
      <c r="D97" s="468">
        <v>0.05</v>
      </c>
      <c r="E97" s="203">
        <f t="shared" si="10"/>
        <v>5928.95</v>
      </c>
    </row>
    <row r="98" spans="1:5">
      <c r="A98" s="204" t="s">
        <v>9292</v>
      </c>
      <c r="B98" s="204" t="s">
        <v>9293</v>
      </c>
      <c r="C98" s="202">
        <v>5516</v>
      </c>
      <c r="D98" s="468">
        <v>0.05</v>
      </c>
      <c r="E98" s="203">
        <f t="shared" si="10"/>
        <v>5240.2</v>
      </c>
    </row>
    <row r="99" spans="1:5">
      <c r="A99" s="226" t="s">
        <v>9294</v>
      </c>
      <c r="B99" s="226" t="s">
        <v>9295</v>
      </c>
      <c r="C99" s="202">
        <v>6251</v>
      </c>
      <c r="D99" s="468">
        <v>0.05</v>
      </c>
      <c r="E99" s="203">
        <f t="shared" si="10"/>
        <v>5938.45</v>
      </c>
    </row>
    <row r="100" spans="1:5">
      <c r="A100" s="204" t="s">
        <v>9296</v>
      </c>
      <c r="B100" s="204" t="s">
        <v>9297</v>
      </c>
      <c r="C100" s="202">
        <v>5630</v>
      </c>
      <c r="D100" s="468">
        <v>0.05</v>
      </c>
      <c r="E100" s="203">
        <f t="shared" si="10"/>
        <v>5348.5</v>
      </c>
    </row>
    <row r="101" spans="1:5">
      <c r="A101" s="204" t="s">
        <v>9298</v>
      </c>
      <c r="B101" s="204" t="s">
        <v>9299</v>
      </c>
      <c r="C101" s="202">
        <v>6489</v>
      </c>
      <c r="D101" s="468">
        <v>0.05</v>
      </c>
      <c r="E101" s="203">
        <f t="shared" si="10"/>
        <v>6164.5499999999993</v>
      </c>
    </row>
    <row r="102" spans="1:5">
      <c r="A102" s="204" t="s">
        <v>9300</v>
      </c>
      <c r="B102" s="204" t="s">
        <v>9301</v>
      </c>
      <c r="C102" s="202">
        <v>5057</v>
      </c>
      <c r="D102" s="468">
        <v>0.05</v>
      </c>
      <c r="E102" s="203">
        <f t="shared" si="10"/>
        <v>4804.1499999999996</v>
      </c>
    </row>
    <row r="103" spans="1:5">
      <c r="A103" s="210"/>
      <c r="B103" s="210"/>
      <c r="C103" s="211"/>
      <c r="D103" s="211"/>
      <c r="E103" s="212"/>
    </row>
    <row r="104" spans="1:5">
      <c r="A104" s="197" t="s">
        <v>9302</v>
      </c>
      <c r="B104" s="198" t="s">
        <v>9303</v>
      </c>
      <c r="C104" s="215"/>
      <c r="D104" s="215"/>
      <c r="E104" s="216"/>
    </row>
    <row r="105" spans="1:5">
      <c r="A105" s="217" t="s">
        <v>9304</v>
      </c>
      <c r="B105" s="217" t="s">
        <v>9305</v>
      </c>
      <c r="C105" s="202">
        <v>1552</v>
      </c>
      <c r="D105" s="468">
        <v>0.05</v>
      </c>
      <c r="E105" s="203">
        <f t="shared" ref="E105:E116" si="11">C105*0.95</f>
        <v>1474.3999999999999</v>
      </c>
    </row>
    <row r="106" spans="1:5">
      <c r="A106" s="218" t="s">
        <v>9306</v>
      </c>
      <c r="B106" s="218" t="s">
        <v>9307</v>
      </c>
      <c r="C106" s="202">
        <v>1428</v>
      </c>
      <c r="D106" s="468">
        <v>0.05</v>
      </c>
      <c r="E106" s="203">
        <f t="shared" si="11"/>
        <v>1356.6</v>
      </c>
    </row>
    <row r="107" spans="1:5">
      <c r="A107" s="218" t="s">
        <v>9308</v>
      </c>
      <c r="B107" s="218" t="s">
        <v>9309</v>
      </c>
      <c r="C107" s="202">
        <v>1676</v>
      </c>
      <c r="D107" s="468">
        <v>0.05</v>
      </c>
      <c r="E107" s="203">
        <f t="shared" si="11"/>
        <v>1592.1999999999998</v>
      </c>
    </row>
    <row r="108" spans="1:5">
      <c r="A108" s="218" t="s">
        <v>9310</v>
      </c>
      <c r="B108" s="218" t="s">
        <v>9311</v>
      </c>
      <c r="C108" s="202">
        <v>1552</v>
      </c>
      <c r="D108" s="468">
        <v>0.05</v>
      </c>
      <c r="E108" s="203">
        <f t="shared" si="11"/>
        <v>1474.3999999999999</v>
      </c>
    </row>
    <row r="109" spans="1:5">
      <c r="A109" s="218" t="s">
        <v>9312</v>
      </c>
      <c r="B109" s="218" t="s">
        <v>9313</v>
      </c>
      <c r="C109" s="202">
        <v>1428</v>
      </c>
      <c r="D109" s="468">
        <v>0.05</v>
      </c>
      <c r="E109" s="203">
        <f t="shared" si="11"/>
        <v>1356.6</v>
      </c>
    </row>
    <row r="110" spans="1:5">
      <c r="A110" s="218" t="s">
        <v>9314</v>
      </c>
      <c r="B110" s="218" t="s">
        <v>9315</v>
      </c>
      <c r="C110" s="202">
        <v>1676</v>
      </c>
      <c r="D110" s="468">
        <v>0.05</v>
      </c>
      <c r="E110" s="203">
        <f t="shared" si="11"/>
        <v>1592.1999999999998</v>
      </c>
    </row>
    <row r="111" spans="1:5">
      <c r="A111" s="218" t="s">
        <v>9316</v>
      </c>
      <c r="B111" s="218" t="s">
        <v>9317</v>
      </c>
      <c r="C111" s="202">
        <v>1676</v>
      </c>
      <c r="D111" s="468">
        <v>0.05</v>
      </c>
      <c r="E111" s="203">
        <f t="shared" si="11"/>
        <v>1592.1999999999998</v>
      </c>
    </row>
    <row r="112" spans="1:5">
      <c r="A112" s="218" t="s">
        <v>9318</v>
      </c>
      <c r="B112" s="218" t="s">
        <v>9319</v>
      </c>
      <c r="C112" s="202">
        <v>1552</v>
      </c>
      <c r="D112" s="468">
        <v>0.05</v>
      </c>
      <c r="E112" s="203">
        <f t="shared" si="11"/>
        <v>1474.3999999999999</v>
      </c>
    </row>
    <row r="113" spans="1:5">
      <c r="A113" s="218" t="s">
        <v>9320</v>
      </c>
      <c r="B113" s="218" t="s">
        <v>9321</v>
      </c>
      <c r="C113" s="202">
        <v>1800</v>
      </c>
      <c r="D113" s="468">
        <v>0.05</v>
      </c>
      <c r="E113" s="203">
        <f t="shared" si="11"/>
        <v>1710</v>
      </c>
    </row>
    <row r="114" spans="1:5">
      <c r="A114" s="218" t="s">
        <v>9322</v>
      </c>
      <c r="B114" s="218" t="s">
        <v>9323</v>
      </c>
      <c r="C114" s="202">
        <v>1676</v>
      </c>
      <c r="D114" s="468">
        <v>0.05</v>
      </c>
      <c r="E114" s="203">
        <f t="shared" si="11"/>
        <v>1592.1999999999998</v>
      </c>
    </row>
    <row r="115" spans="1:5">
      <c r="A115" s="218" t="s">
        <v>9324</v>
      </c>
      <c r="B115" s="218" t="s">
        <v>9325</v>
      </c>
      <c r="C115" s="202">
        <v>1552</v>
      </c>
      <c r="D115" s="468">
        <v>0.05</v>
      </c>
      <c r="E115" s="203">
        <f t="shared" si="11"/>
        <v>1474.3999999999999</v>
      </c>
    </row>
    <row r="116" spans="1:5">
      <c r="A116" s="219" t="s">
        <v>9326</v>
      </c>
      <c r="B116" s="219" t="s">
        <v>9327</v>
      </c>
      <c r="C116" s="202">
        <v>1800</v>
      </c>
      <c r="D116" s="468">
        <v>0.05</v>
      </c>
      <c r="E116" s="203">
        <f t="shared" si="11"/>
        <v>1710</v>
      </c>
    </row>
    <row r="117" spans="1:5">
      <c r="A117" s="210"/>
      <c r="B117" s="227"/>
      <c r="C117" s="228"/>
      <c r="D117" s="228"/>
      <c r="E117" s="229"/>
    </row>
    <row r="118" spans="1:5">
      <c r="A118" s="197" t="s">
        <v>9328</v>
      </c>
      <c r="B118" s="198" t="s">
        <v>9303</v>
      </c>
      <c r="C118" s="215"/>
      <c r="D118" s="215"/>
      <c r="E118" s="216"/>
    </row>
    <row r="119" spans="1:5">
      <c r="A119" s="217" t="s">
        <v>9329</v>
      </c>
      <c r="B119" s="220" t="s">
        <v>9305</v>
      </c>
      <c r="C119" s="202">
        <v>1552</v>
      </c>
      <c r="D119" s="468">
        <v>0.05</v>
      </c>
      <c r="E119" s="203">
        <f t="shared" ref="E119:E130" si="12">C119*0.95</f>
        <v>1474.3999999999999</v>
      </c>
    </row>
    <row r="120" spans="1:5">
      <c r="A120" s="218" t="s">
        <v>9330</v>
      </c>
      <c r="B120" s="218" t="s">
        <v>9307</v>
      </c>
      <c r="C120" s="202">
        <v>1428</v>
      </c>
      <c r="D120" s="468">
        <v>0.05</v>
      </c>
      <c r="E120" s="203">
        <f t="shared" si="12"/>
        <v>1356.6</v>
      </c>
    </row>
    <row r="121" spans="1:5">
      <c r="A121" s="218" t="s">
        <v>9331</v>
      </c>
      <c r="B121" s="218" t="s">
        <v>9309</v>
      </c>
      <c r="C121" s="202">
        <v>1676</v>
      </c>
      <c r="D121" s="468">
        <v>0.05</v>
      </c>
      <c r="E121" s="203">
        <f t="shared" si="12"/>
        <v>1592.1999999999998</v>
      </c>
    </row>
    <row r="122" spans="1:5">
      <c r="A122" s="218" t="s">
        <v>9332</v>
      </c>
      <c r="B122" s="218" t="s">
        <v>9311</v>
      </c>
      <c r="C122" s="202">
        <v>1552</v>
      </c>
      <c r="D122" s="468">
        <v>0.05</v>
      </c>
      <c r="E122" s="203">
        <f t="shared" si="12"/>
        <v>1474.3999999999999</v>
      </c>
    </row>
    <row r="123" spans="1:5">
      <c r="A123" s="218" t="s">
        <v>9333</v>
      </c>
      <c r="B123" s="218" t="s">
        <v>9313</v>
      </c>
      <c r="C123" s="202">
        <v>1428</v>
      </c>
      <c r="D123" s="468">
        <v>0.05</v>
      </c>
      <c r="E123" s="203">
        <f t="shared" si="12"/>
        <v>1356.6</v>
      </c>
    </row>
    <row r="124" spans="1:5">
      <c r="A124" s="218" t="s">
        <v>9334</v>
      </c>
      <c r="B124" s="218" t="s">
        <v>9315</v>
      </c>
      <c r="C124" s="202">
        <v>1676</v>
      </c>
      <c r="D124" s="468">
        <v>0.05</v>
      </c>
      <c r="E124" s="203">
        <f t="shared" si="12"/>
        <v>1592.1999999999998</v>
      </c>
    </row>
    <row r="125" spans="1:5">
      <c r="A125" s="218" t="s">
        <v>9335</v>
      </c>
      <c r="B125" s="218" t="s">
        <v>9317</v>
      </c>
      <c r="C125" s="202">
        <v>1676</v>
      </c>
      <c r="D125" s="468">
        <v>0.05</v>
      </c>
      <c r="E125" s="203">
        <f t="shared" si="12"/>
        <v>1592.1999999999998</v>
      </c>
    </row>
    <row r="126" spans="1:5">
      <c r="A126" s="218" t="s">
        <v>9336</v>
      </c>
      <c r="B126" s="218" t="s">
        <v>9319</v>
      </c>
      <c r="C126" s="202">
        <v>1552</v>
      </c>
      <c r="D126" s="468">
        <v>0.05</v>
      </c>
      <c r="E126" s="203">
        <f t="shared" si="12"/>
        <v>1474.3999999999999</v>
      </c>
    </row>
    <row r="127" spans="1:5">
      <c r="A127" s="218" t="s">
        <v>9337</v>
      </c>
      <c r="B127" s="218" t="s">
        <v>9321</v>
      </c>
      <c r="C127" s="202">
        <v>1800</v>
      </c>
      <c r="D127" s="468">
        <v>0.05</v>
      </c>
      <c r="E127" s="203">
        <f t="shared" si="12"/>
        <v>1710</v>
      </c>
    </row>
    <row r="128" spans="1:5">
      <c r="A128" s="218" t="s">
        <v>9338</v>
      </c>
      <c r="B128" s="218" t="s">
        <v>9323</v>
      </c>
      <c r="C128" s="202">
        <v>1676</v>
      </c>
      <c r="D128" s="468">
        <v>0.05</v>
      </c>
      <c r="E128" s="203">
        <f t="shared" si="12"/>
        <v>1592.1999999999998</v>
      </c>
    </row>
    <row r="129" spans="1:5">
      <c r="A129" s="218" t="s">
        <v>9339</v>
      </c>
      <c r="B129" s="218" t="s">
        <v>9325</v>
      </c>
      <c r="C129" s="202">
        <v>1552</v>
      </c>
      <c r="D129" s="468">
        <v>0.05</v>
      </c>
      <c r="E129" s="203">
        <f t="shared" si="12"/>
        <v>1474.3999999999999</v>
      </c>
    </row>
    <row r="130" spans="1:5">
      <c r="A130" s="219" t="s">
        <v>9340</v>
      </c>
      <c r="B130" s="219" t="s">
        <v>9327</v>
      </c>
      <c r="C130" s="202">
        <v>1800</v>
      </c>
      <c r="D130" s="468">
        <v>0.05</v>
      </c>
      <c r="E130" s="203">
        <f t="shared" si="12"/>
        <v>1710</v>
      </c>
    </row>
    <row r="131" spans="1:5">
      <c r="A131" s="210"/>
      <c r="B131" s="227"/>
      <c r="C131" s="228"/>
      <c r="D131" s="228"/>
      <c r="E131" s="229"/>
    </row>
    <row r="132" spans="1:5">
      <c r="A132" s="197" t="s">
        <v>9341</v>
      </c>
      <c r="B132" s="198" t="s">
        <v>9342</v>
      </c>
      <c r="C132" s="215"/>
      <c r="D132" s="215"/>
      <c r="E132" s="216"/>
    </row>
    <row r="133" spans="1:5">
      <c r="A133" s="230" t="s">
        <v>9343</v>
      </c>
      <c r="B133" s="230" t="s">
        <v>9344</v>
      </c>
      <c r="C133" s="202">
        <v>4502</v>
      </c>
      <c r="D133" s="468">
        <v>0.05</v>
      </c>
      <c r="E133" s="203">
        <f t="shared" ref="E133:E139" si="13">C133*0.95</f>
        <v>4276.8999999999996</v>
      </c>
    </row>
    <row r="134" spans="1:5">
      <c r="A134" s="204" t="s">
        <v>9345</v>
      </c>
      <c r="B134" s="204" t="s">
        <v>9346</v>
      </c>
      <c r="C134" s="202">
        <v>5475</v>
      </c>
      <c r="D134" s="468">
        <v>0.05</v>
      </c>
      <c r="E134" s="203">
        <f t="shared" si="13"/>
        <v>5201.25</v>
      </c>
    </row>
    <row r="135" spans="1:5">
      <c r="A135" s="204" t="s">
        <v>9347</v>
      </c>
      <c r="B135" s="204" t="s">
        <v>9348</v>
      </c>
      <c r="C135" s="202">
        <v>4502</v>
      </c>
      <c r="D135" s="468">
        <v>0.05</v>
      </c>
      <c r="E135" s="203">
        <f t="shared" si="13"/>
        <v>4276.8999999999996</v>
      </c>
    </row>
    <row r="136" spans="1:5">
      <c r="A136" s="226" t="s">
        <v>9349</v>
      </c>
      <c r="B136" s="226" t="s">
        <v>9350</v>
      </c>
      <c r="C136" s="202">
        <v>5733</v>
      </c>
      <c r="D136" s="468">
        <v>0.05</v>
      </c>
      <c r="E136" s="203">
        <f t="shared" si="13"/>
        <v>5446.3499999999995</v>
      </c>
    </row>
    <row r="137" spans="1:5">
      <c r="A137" s="204" t="s">
        <v>9351</v>
      </c>
      <c r="B137" s="204" t="s">
        <v>9352</v>
      </c>
      <c r="C137" s="202">
        <v>4874</v>
      </c>
      <c r="D137" s="468">
        <v>0.05</v>
      </c>
      <c r="E137" s="203">
        <f t="shared" si="13"/>
        <v>4630.3</v>
      </c>
    </row>
    <row r="138" spans="1:5">
      <c r="A138" s="204" t="s">
        <v>9353</v>
      </c>
      <c r="B138" s="204" t="s">
        <v>9354</v>
      </c>
      <c r="C138" s="202">
        <v>6096</v>
      </c>
      <c r="D138" s="468">
        <v>0.05</v>
      </c>
      <c r="E138" s="203">
        <f t="shared" si="13"/>
        <v>5791.2</v>
      </c>
    </row>
    <row r="139" spans="1:5">
      <c r="A139" s="204" t="s">
        <v>9355</v>
      </c>
      <c r="B139" s="204" t="s">
        <v>9356</v>
      </c>
      <c r="C139" s="202">
        <v>4302</v>
      </c>
      <c r="D139" s="468">
        <v>0.05</v>
      </c>
      <c r="E139" s="203">
        <f t="shared" si="13"/>
        <v>4086.8999999999996</v>
      </c>
    </row>
    <row r="140" spans="1:5">
      <c r="A140" s="210"/>
      <c r="B140" s="210"/>
      <c r="C140" s="211"/>
      <c r="D140" s="211"/>
      <c r="E140" s="212"/>
    </row>
    <row r="141" spans="1:5">
      <c r="A141" s="197" t="s">
        <v>9357</v>
      </c>
      <c r="B141" s="198" t="s">
        <v>9358</v>
      </c>
      <c r="C141" s="215"/>
      <c r="D141" s="215"/>
      <c r="E141" s="216"/>
    </row>
    <row r="142" spans="1:5">
      <c r="A142" s="204" t="s">
        <v>9359</v>
      </c>
      <c r="B142" s="204" t="s">
        <v>9360</v>
      </c>
      <c r="C142" s="202">
        <v>2500</v>
      </c>
      <c r="D142" s="468">
        <v>0.05</v>
      </c>
      <c r="E142" s="203">
        <f t="shared" ref="E142:E145" si="14">C142*0.95</f>
        <v>2375</v>
      </c>
    </row>
    <row r="143" spans="1:5">
      <c r="A143" s="204" t="s">
        <v>9361</v>
      </c>
      <c r="B143" s="204" t="s">
        <v>9362</v>
      </c>
      <c r="C143" s="202">
        <v>2700</v>
      </c>
      <c r="D143" s="468">
        <v>0.05</v>
      </c>
      <c r="E143" s="203">
        <f t="shared" si="14"/>
        <v>2565</v>
      </c>
    </row>
    <row r="144" spans="1:5">
      <c r="A144" s="204" t="s">
        <v>9363</v>
      </c>
      <c r="B144" s="204" t="s">
        <v>9364</v>
      </c>
      <c r="C144" s="202">
        <v>2900</v>
      </c>
      <c r="D144" s="468">
        <v>0.05</v>
      </c>
      <c r="E144" s="203">
        <f t="shared" si="14"/>
        <v>2755</v>
      </c>
    </row>
    <row r="145" spans="1:5">
      <c r="A145" s="204" t="s">
        <v>9365</v>
      </c>
      <c r="B145" s="204" t="s">
        <v>9366</v>
      </c>
      <c r="C145" s="202">
        <v>2300</v>
      </c>
      <c r="D145" s="468">
        <v>0.05</v>
      </c>
      <c r="E145" s="203">
        <f t="shared" si="14"/>
        <v>2185</v>
      </c>
    </row>
    <row r="146" spans="1:5">
      <c r="A146" s="210"/>
      <c r="B146" s="210"/>
      <c r="C146" s="211"/>
      <c r="D146" s="211"/>
      <c r="E146" s="212"/>
    </row>
    <row r="147" spans="1:5">
      <c r="A147" s="197" t="s">
        <v>9367</v>
      </c>
      <c r="B147" s="198" t="s">
        <v>9368</v>
      </c>
      <c r="C147" s="215"/>
      <c r="D147" s="215"/>
      <c r="E147" s="216"/>
    </row>
    <row r="148" spans="1:5">
      <c r="A148" s="231" t="s">
        <v>9369</v>
      </c>
      <c r="B148" s="201" t="s">
        <v>9370</v>
      </c>
      <c r="C148" s="202">
        <v>6096</v>
      </c>
      <c r="D148" s="468">
        <v>0.05</v>
      </c>
      <c r="E148" s="203">
        <f t="shared" ref="E148:E149" si="15">C148*0.95</f>
        <v>5791.2</v>
      </c>
    </row>
    <row r="149" spans="1:5">
      <c r="A149" s="201" t="s">
        <v>9371</v>
      </c>
      <c r="B149" s="223" t="s">
        <v>9372</v>
      </c>
      <c r="C149" s="202">
        <v>6758</v>
      </c>
      <c r="D149" s="468">
        <v>0.05</v>
      </c>
      <c r="E149" s="203">
        <f t="shared" si="15"/>
        <v>6420.0999999999995</v>
      </c>
    </row>
    <row r="150" spans="1:5">
      <c r="A150" s="232"/>
      <c r="B150" s="210"/>
      <c r="C150" s="211"/>
      <c r="D150" s="211"/>
      <c r="E150" s="212"/>
    </row>
    <row r="151" spans="1:5">
      <c r="A151" s="197" t="s">
        <v>9373</v>
      </c>
      <c r="B151" s="198" t="s">
        <v>9374</v>
      </c>
      <c r="C151" s="215"/>
      <c r="D151" s="215"/>
      <c r="E151" s="216"/>
    </row>
    <row r="152" spans="1:5">
      <c r="A152" s="230" t="s">
        <v>9375</v>
      </c>
      <c r="B152" s="230" t="s">
        <v>9376</v>
      </c>
      <c r="C152" s="202">
        <v>6458</v>
      </c>
      <c r="D152" s="468">
        <v>0.05</v>
      </c>
      <c r="E152" s="203">
        <f t="shared" ref="E152:E158" si="16">C152*0.95</f>
        <v>6135.0999999999995</v>
      </c>
    </row>
    <row r="153" spans="1:5">
      <c r="A153" s="204" t="s">
        <v>9377</v>
      </c>
      <c r="B153" s="204" t="s">
        <v>9378</v>
      </c>
      <c r="C153" s="202">
        <v>7441</v>
      </c>
      <c r="D153" s="468">
        <v>0.05</v>
      </c>
      <c r="E153" s="203">
        <f t="shared" si="16"/>
        <v>7068.95</v>
      </c>
    </row>
    <row r="154" spans="1:5">
      <c r="A154" s="204" t="s">
        <v>9379</v>
      </c>
      <c r="B154" s="204" t="s">
        <v>9380</v>
      </c>
      <c r="C154" s="202">
        <v>6706</v>
      </c>
      <c r="D154" s="468">
        <v>0.05</v>
      </c>
      <c r="E154" s="203">
        <f t="shared" si="16"/>
        <v>6370.7</v>
      </c>
    </row>
    <row r="155" spans="1:5">
      <c r="A155" s="226" t="s">
        <v>9381</v>
      </c>
      <c r="B155" s="226" t="s">
        <v>9382</v>
      </c>
      <c r="C155" s="202">
        <v>7462</v>
      </c>
      <c r="D155" s="468">
        <v>0.05</v>
      </c>
      <c r="E155" s="203">
        <f t="shared" si="16"/>
        <v>7088.9</v>
      </c>
    </row>
    <row r="156" spans="1:5">
      <c r="A156" s="204" t="s">
        <v>9383</v>
      </c>
      <c r="B156" s="204" t="s">
        <v>9384</v>
      </c>
      <c r="C156" s="202">
        <v>6841</v>
      </c>
      <c r="D156" s="468">
        <v>0.05</v>
      </c>
      <c r="E156" s="203">
        <f t="shared" si="16"/>
        <v>6498.95</v>
      </c>
    </row>
    <row r="157" spans="1:5">
      <c r="A157" s="204" t="s">
        <v>9385</v>
      </c>
      <c r="B157" s="204" t="s">
        <v>9386</v>
      </c>
      <c r="C157" s="202">
        <v>7814</v>
      </c>
      <c r="D157" s="468">
        <v>0.05</v>
      </c>
      <c r="E157" s="203">
        <f t="shared" si="16"/>
        <v>7423.2999999999993</v>
      </c>
    </row>
    <row r="158" spans="1:5">
      <c r="A158" s="204" t="s">
        <v>9387</v>
      </c>
      <c r="B158" s="204" t="s">
        <v>9388</v>
      </c>
      <c r="C158" s="202">
        <v>6258</v>
      </c>
      <c r="D158" s="468">
        <v>0.05</v>
      </c>
      <c r="E158" s="203">
        <f t="shared" si="16"/>
        <v>5945.0999999999995</v>
      </c>
    </row>
    <row r="159" spans="1:5">
      <c r="A159" s="210"/>
      <c r="B159" s="210"/>
      <c r="C159" s="211"/>
      <c r="D159" s="211"/>
      <c r="E159" s="212"/>
    </row>
    <row r="160" spans="1:5">
      <c r="A160" s="197" t="s">
        <v>9389</v>
      </c>
      <c r="B160" s="198" t="s">
        <v>9390</v>
      </c>
      <c r="C160" s="215"/>
      <c r="D160" s="215"/>
      <c r="E160" s="216"/>
    </row>
    <row r="161" spans="1:5">
      <c r="A161" s="230" t="s">
        <v>9391</v>
      </c>
      <c r="B161" s="230" t="s">
        <v>9392</v>
      </c>
      <c r="C161" s="202">
        <v>3974</v>
      </c>
      <c r="D161" s="468">
        <v>0.05</v>
      </c>
      <c r="E161" s="203">
        <f t="shared" ref="E161:E166" si="17">C161*0.95</f>
        <v>3775.2999999999997</v>
      </c>
    </row>
    <row r="162" spans="1:5">
      <c r="A162" s="204" t="s">
        <v>9393</v>
      </c>
      <c r="B162" s="204" t="s">
        <v>9394</v>
      </c>
      <c r="C162" s="202">
        <v>4481</v>
      </c>
      <c r="D162" s="468">
        <v>0.05</v>
      </c>
      <c r="E162" s="203">
        <f t="shared" si="17"/>
        <v>4256.95</v>
      </c>
    </row>
    <row r="163" spans="1:5">
      <c r="A163" s="204" t="s">
        <v>9395</v>
      </c>
      <c r="B163" s="204" t="s">
        <v>9396</v>
      </c>
      <c r="C163" s="202">
        <v>4098</v>
      </c>
      <c r="D163" s="468">
        <v>0.05</v>
      </c>
      <c r="E163" s="203">
        <f t="shared" si="17"/>
        <v>3893.1</v>
      </c>
    </row>
    <row r="164" spans="1:5">
      <c r="A164" s="226" t="s">
        <v>9397</v>
      </c>
      <c r="B164" s="226" t="s">
        <v>9398</v>
      </c>
      <c r="C164" s="202">
        <v>4481</v>
      </c>
      <c r="D164" s="468">
        <v>0.05</v>
      </c>
      <c r="E164" s="203">
        <f t="shared" si="17"/>
        <v>4256.95</v>
      </c>
    </row>
    <row r="165" spans="1:5">
      <c r="A165" s="204" t="s">
        <v>9399</v>
      </c>
      <c r="B165" s="204" t="s">
        <v>9400</v>
      </c>
      <c r="C165" s="202">
        <v>4336</v>
      </c>
      <c r="D165" s="468">
        <v>0.05</v>
      </c>
      <c r="E165" s="203">
        <f t="shared" si="17"/>
        <v>4119.2</v>
      </c>
    </row>
    <row r="166" spans="1:5">
      <c r="A166" s="204" t="s">
        <v>9401</v>
      </c>
      <c r="B166" s="204" t="s">
        <v>9402</v>
      </c>
      <c r="C166" s="202">
        <v>4823</v>
      </c>
      <c r="D166" s="468">
        <v>0.05</v>
      </c>
      <c r="E166" s="203">
        <f t="shared" si="17"/>
        <v>4581.8499999999995</v>
      </c>
    </row>
    <row r="167" spans="1:5">
      <c r="A167" s="210"/>
      <c r="B167" s="210"/>
      <c r="C167" s="211"/>
      <c r="D167" s="211"/>
      <c r="E167" s="212"/>
    </row>
    <row r="168" spans="1:5">
      <c r="A168" s="197" t="s">
        <v>9403</v>
      </c>
      <c r="B168" s="198" t="s">
        <v>9404</v>
      </c>
      <c r="C168" s="215"/>
      <c r="D168" s="215"/>
      <c r="E168" s="216"/>
    </row>
    <row r="169" spans="1:5">
      <c r="A169" s="230" t="s">
        <v>9405</v>
      </c>
      <c r="B169" s="230" t="s">
        <v>9406</v>
      </c>
      <c r="C169" s="202">
        <v>4233</v>
      </c>
      <c r="D169" s="468">
        <v>0.05</v>
      </c>
      <c r="E169" s="203">
        <f t="shared" ref="E169:E174" si="18">C169*0.95</f>
        <v>4021.35</v>
      </c>
    </row>
    <row r="170" spans="1:5">
      <c r="A170" s="204" t="s">
        <v>9407</v>
      </c>
      <c r="B170" s="204" t="s">
        <v>9408</v>
      </c>
      <c r="C170" s="202">
        <v>4709</v>
      </c>
      <c r="D170" s="468">
        <v>0.05</v>
      </c>
      <c r="E170" s="203">
        <f t="shared" si="18"/>
        <v>4473.55</v>
      </c>
    </row>
    <row r="171" spans="1:5">
      <c r="A171" s="204" t="s">
        <v>9409</v>
      </c>
      <c r="B171" s="204" t="s">
        <v>9410</v>
      </c>
      <c r="C171" s="202">
        <v>4336</v>
      </c>
      <c r="D171" s="468">
        <v>0.05</v>
      </c>
      <c r="E171" s="203">
        <f t="shared" si="18"/>
        <v>4119.2</v>
      </c>
    </row>
    <row r="172" spans="1:5">
      <c r="A172" s="226" t="s">
        <v>9411</v>
      </c>
      <c r="B172" s="226" t="s">
        <v>9412</v>
      </c>
      <c r="C172" s="202">
        <v>4709</v>
      </c>
      <c r="D172" s="468">
        <v>0.05</v>
      </c>
      <c r="E172" s="203">
        <f t="shared" si="18"/>
        <v>4473.55</v>
      </c>
    </row>
    <row r="173" spans="1:5">
      <c r="A173" s="204" t="s">
        <v>9413</v>
      </c>
      <c r="B173" s="204" t="s">
        <v>9414</v>
      </c>
      <c r="C173" s="202">
        <v>4585</v>
      </c>
      <c r="D173" s="468">
        <v>0.05</v>
      </c>
      <c r="E173" s="203">
        <f t="shared" si="18"/>
        <v>4355.75</v>
      </c>
    </row>
    <row r="174" spans="1:5">
      <c r="A174" s="204" t="s">
        <v>9415</v>
      </c>
      <c r="B174" s="204" t="s">
        <v>9416</v>
      </c>
      <c r="C174" s="202">
        <v>5071</v>
      </c>
      <c r="D174" s="468">
        <v>0.05</v>
      </c>
      <c r="E174" s="203">
        <f t="shared" si="18"/>
        <v>4817.45</v>
      </c>
    </row>
    <row r="175" spans="1:5">
      <c r="A175" s="201"/>
      <c r="B175" s="201"/>
      <c r="C175" s="221"/>
      <c r="D175" s="221"/>
      <c r="E175" s="222"/>
    </row>
    <row r="176" spans="1:5">
      <c r="A176" s="197" t="s">
        <v>9417</v>
      </c>
      <c r="B176" s="198" t="s">
        <v>9418</v>
      </c>
      <c r="C176" s="215"/>
      <c r="D176" s="215"/>
      <c r="E176" s="216"/>
    </row>
    <row r="177" spans="1:5">
      <c r="A177" s="201" t="s">
        <v>9419</v>
      </c>
      <c r="B177" s="201" t="s">
        <v>9420</v>
      </c>
      <c r="C177" s="202">
        <v>6603</v>
      </c>
      <c r="D177" s="468">
        <v>0.05</v>
      </c>
      <c r="E177" s="203">
        <f t="shared" ref="E177:E178" si="19">C177*0.95</f>
        <v>6272.8499999999995</v>
      </c>
    </row>
    <row r="178" spans="1:5">
      <c r="A178" s="209" t="s">
        <v>9421</v>
      </c>
      <c r="B178" s="209" t="s">
        <v>9422</v>
      </c>
      <c r="C178" s="202">
        <v>7213</v>
      </c>
      <c r="D178" s="468">
        <v>0.05</v>
      </c>
      <c r="E178" s="203">
        <f t="shared" si="19"/>
        <v>6852.3499999999995</v>
      </c>
    </row>
    <row r="179" spans="1:5">
      <c r="A179" s="201"/>
      <c r="B179" s="201"/>
      <c r="C179" s="221"/>
      <c r="D179" s="221"/>
      <c r="E179" s="222"/>
    </row>
    <row r="180" spans="1:5">
      <c r="A180" s="197" t="s">
        <v>9423</v>
      </c>
      <c r="B180" s="198" t="s">
        <v>9424</v>
      </c>
      <c r="C180" s="197"/>
      <c r="D180" s="197"/>
      <c r="E180" s="198"/>
    </row>
    <row r="181" spans="1:5">
      <c r="A181" s="204" t="s">
        <v>9425</v>
      </c>
      <c r="B181" s="204" t="s">
        <v>9426</v>
      </c>
      <c r="C181" s="202">
        <v>1550</v>
      </c>
      <c r="D181" s="468">
        <v>0.05</v>
      </c>
      <c r="E181" s="203">
        <f t="shared" ref="E181:E192" si="20">C181*0.95</f>
        <v>1472.5</v>
      </c>
    </row>
    <row r="182" spans="1:5">
      <c r="A182" s="204" t="s">
        <v>9427</v>
      </c>
      <c r="B182" s="204" t="s">
        <v>9428</v>
      </c>
      <c r="C182" s="202">
        <v>1550</v>
      </c>
      <c r="D182" s="468">
        <v>0.05</v>
      </c>
      <c r="E182" s="203">
        <f t="shared" si="20"/>
        <v>1472.5</v>
      </c>
    </row>
    <row r="183" spans="1:5">
      <c r="A183" s="204" t="s">
        <v>9429</v>
      </c>
      <c r="B183" s="204" t="s">
        <v>9430</v>
      </c>
      <c r="C183" s="202">
        <v>1550</v>
      </c>
      <c r="D183" s="468">
        <v>0.05</v>
      </c>
      <c r="E183" s="203">
        <f t="shared" si="20"/>
        <v>1472.5</v>
      </c>
    </row>
    <row r="184" spans="1:5">
      <c r="A184" s="204" t="s">
        <v>9431</v>
      </c>
      <c r="B184" s="204" t="s">
        <v>9432</v>
      </c>
      <c r="C184" s="202">
        <v>1450</v>
      </c>
      <c r="D184" s="468">
        <v>0.05</v>
      </c>
      <c r="E184" s="203">
        <f t="shared" si="20"/>
        <v>1377.5</v>
      </c>
    </row>
    <row r="185" spans="1:5">
      <c r="A185" s="204" t="s">
        <v>9433</v>
      </c>
      <c r="B185" s="204" t="s">
        <v>9434</v>
      </c>
      <c r="C185" s="202">
        <v>1450</v>
      </c>
      <c r="D185" s="468">
        <v>0.05</v>
      </c>
      <c r="E185" s="203">
        <f t="shared" si="20"/>
        <v>1377.5</v>
      </c>
    </row>
    <row r="186" spans="1:5">
      <c r="A186" s="204" t="s">
        <v>9435</v>
      </c>
      <c r="B186" s="204" t="s">
        <v>9436</v>
      </c>
      <c r="C186" s="202">
        <v>1450</v>
      </c>
      <c r="D186" s="468">
        <v>0.05</v>
      </c>
      <c r="E186" s="203">
        <f t="shared" si="20"/>
        <v>1377.5</v>
      </c>
    </row>
    <row r="187" spans="1:5">
      <c r="A187" s="204" t="s">
        <v>9437</v>
      </c>
      <c r="B187" s="204" t="s">
        <v>9438</v>
      </c>
      <c r="C187" s="202">
        <v>1650</v>
      </c>
      <c r="D187" s="468">
        <v>0.05</v>
      </c>
      <c r="E187" s="203">
        <f t="shared" si="20"/>
        <v>1567.5</v>
      </c>
    </row>
    <row r="188" spans="1:5">
      <c r="A188" s="204" t="s">
        <v>9439</v>
      </c>
      <c r="B188" s="204" t="s">
        <v>9440</v>
      </c>
      <c r="C188" s="202">
        <v>1650</v>
      </c>
      <c r="D188" s="468">
        <v>0.05</v>
      </c>
      <c r="E188" s="203">
        <f t="shared" si="20"/>
        <v>1567.5</v>
      </c>
    </row>
    <row r="189" spans="1:5">
      <c r="A189" s="204" t="s">
        <v>9441</v>
      </c>
      <c r="B189" s="204" t="s">
        <v>9442</v>
      </c>
      <c r="C189" s="202">
        <v>1650</v>
      </c>
      <c r="D189" s="468">
        <v>0.05</v>
      </c>
      <c r="E189" s="203">
        <f t="shared" si="20"/>
        <v>1567.5</v>
      </c>
    </row>
    <row r="190" spans="1:5">
      <c r="A190" s="204" t="s">
        <v>9443</v>
      </c>
      <c r="B190" s="204" t="s">
        <v>9444</v>
      </c>
      <c r="C190" s="202">
        <v>1150</v>
      </c>
      <c r="D190" s="468">
        <v>0.05</v>
      </c>
      <c r="E190" s="203">
        <f t="shared" si="20"/>
        <v>1092.5</v>
      </c>
    </row>
    <row r="191" spans="1:5">
      <c r="A191" s="204" t="s">
        <v>9445</v>
      </c>
      <c r="B191" s="204" t="s">
        <v>9446</v>
      </c>
      <c r="C191" s="202">
        <v>1150</v>
      </c>
      <c r="D191" s="468">
        <v>0.05</v>
      </c>
      <c r="E191" s="203">
        <f t="shared" si="20"/>
        <v>1092.5</v>
      </c>
    </row>
    <row r="192" spans="1:5">
      <c r="A192" s="204" t="s">
        <v>9447</v>
      </c>
      <c r="B192" s="204" t="s">
        <v>9448</v>
      </c>
      <c r="C192" s="202">
        <v>1150</v>
      </c>
      <c r="D192" s="468">
        <v>0.05</v>
      </c>
      <c r="E192" s="203">
        <f t="shared" si="20"/>
        <v>1092.5</v>
      </c>
    </row>
    <row r="193" spans="1:5">
      <c r="A193" s="201"/>
      <c r="B193" s="201"/>
      <c r="C193" s="221"/>
      <c r="D193" s="221"/>
      <c r="E193" s="222"/>
    </row>
    <row r="194" spans="1:5">
      <c r="A194" s="197" t="s">
        <v>9449</v>
      </c>
      <c r="B194" s="198" t="s">
        <v>9358</v>
      </c>
      <c r="C194" s="215"/>
      <c r="D194" s="215"/>
      <c r="E194" s="216"/>
    </row>
    <row r="195" spans="1:5">
      <c r="A195" s="230" t="s">
        <v>9450</v>
      </c>
      <c r="B195" s="230" t="s">
        <v>9451</v>
      </c>
      <c r="C195" s="202">
        <v>2525</v>
      </c>
      <c r="D195" s="468">
        <v>0.05</v>
      </c>
      <c r="E195" s="203">
        <f t="shared" ref="E195:E201" si="21">C195*0.95</f>
        <v>2398.75</v>
      </c>
    </row>
    <row r="196" spans="1:5">
      <c r="A196" s="204" t="s">
        <v>9452</v>
      </c>
      <c r="B196" s="204" t="s">
        <v>9453</v>
      </c>
      <c r="C196" s="202">
        <v>3011</v>
      </c>
      <c r="D196" s="468">
        <v>0.05</v>
      </c>
      <c r="E196" s="203">
        <f t="shared" si="21"/>
        <v>2860.45</v>
      </c>
    </row>
    <row r="197" spans="1:5">
      <c r="A197" s="204" t="s">
        <v>9454</v>
      </c>
      <c r="B197" s="204" t="s">
        <v>9455</v>
      </c>
      <c r="C197" s="202">
        <v>2773</v>
      </c>
      <c r="D197" s="468">
        <v>0.05</v>
      </c>
      <c r="E197" s="203">
        <f t="shared" si="21"/>
        <v>2634.35</v>
      </c>
    </row>
    <row r="198" spans="1:5">
      <c r="A198" s="226" t="s">
        <v>9456</v>
      </c>
      <c r="B198" s="226" t="s">
        <v>9457</v>
      </c>
      <c r="C198" s="202">
        <v>3011</v>
      </c>
      <c r="D198" s="468">
        <v>0.05</v>
      </c>
      <c r="E198" s="203">
        <f t="shared" si="21"/>
        <v>2860.45</v>
      </c>
    </row>
    <row r="199" spans="1:5">
      <c r="A199" s="204" t="s">
        <v>9458</v>
      </c>
      <c r="B199" s="204" t="s">
        <v>9459</v>
      </c>
      <c r="C199" s="202">
        <v>2887</v>
      </c>
      <c r="D199" s="468">
        <v>0.05</v>
      </c>
      <c r="E199" s="203">
        <f t="shared" si="21"/>
        <v>2742.65</v>
      </c>
    </row>
    <row r="200" spans="1:5">
      <c r="A200" s="204" t="s">
        <v>9460</v>
      </c>
      <c r="B200" s="204" t="s">
        <v>9461</v>
      </c>
      <c r="C200" s="202">
        <v>3146</v>
      </c>
      <c r="D200" s="468">
        <v>0.05</v>
      </c>
      <c r="E200" s="203">
        <f t="shared" si="21"/>
        <v>2988.7</v>
      </c>
    </row>
    <row r="201" spans="1:5">
      <c r="A201" s="204" t="s">
        <v>9462</v>
      </c>
      <c r="B201" s="204" t="s">
        <v>9463</v>
      </c>
      <c r="C201" s="202">
        <v>2325</v>
      </c>
      <c r="D201" s="468">
        <v>0.05</v>
      </c>
      <c r="E201" s="203">
        <f t="shared" si="21"/>
        <v>2208.75</v>
      </c>
    </row>
    <row r="202" spans="1:5">
      <c r="A202" s="210"/>
      <c r="B202" s="210"/>
      <c r="C202" s="211"/>
      <c r="D202" s="211"/>
      <c r="E202" s="212"/>
    </row>
    <row r="203" spans="1:5">
      <c r="A203" s="197" t="s">
        <v>9464</v>
      </c>
      <c r="B203" s="198" t="s">
        <v>9465</v>
      </c>
      <c r="C203" s="215"/>
      <c r="D203" s="215"/>
      <c r="E203" s="216"/>
    </row>
    <row r="204" spans="1:5">
      <c r="A204" s="230" t="s">
        <v>9466</v>
      </c>
      <c r="B204" s="230" t="s">
        <v>9467</v>
      </c>
      <c r="C204" s="202">
        <v>3694</v>
      </c>
      <c r="D204" s="468">
        <v>0.05</v>
      </c>
      <c r="E204" s="203">
        <f t="shared" ref="E204:E210" si="22">C204*0.95</f>
        <v>3509.2999999999997</v>
      </c>
    </row>
    <row r="205" spans="1:5">
      <c r="A205" s="204" t="s">
        <v>9468</v>
      </c>
      <c r="B205" s="204" t="s">
        <v>9469</v>
      </c>
      <c r="C205" s="202">
        <v>4678</v>
      </c>
      <c r="D205" s="468">
        <v>0.05</v>
      </c>
      <c r="E205" s="203">
        <f t="shared" si="22"/>
        <v>4444.0999999999995</v>
      </c>
    </row>
    <row r="206" spans="1:5">
      <c r="A206" s="204" t="s">
        <v>9470</v>
      </c>
      <c r="B206" s="204" t="s">
        <v>9471</v>
      </c>
      <c r="C206" s="202">
        <v>3943</v>
      </c>
      <c r="D206" s="468">
        <v>0.05</v>
      </c>
      <c r="E206" s="203">
        <f t="shared" si="22"/>
        <v>3745.85</v>
      </c>
    </row>
    <row r="207" spans="1:5">
      <c r="A207" s="226" t="s">
        <v>9472</v>
      </c>
      <c r="B207" s="226" t="s">
        <v>9473</v>
      </c>
      <c r="C207" s="202">
        <v>4667</v>
      </c>
      <c r="D207" s="468">
        <v>0.05</v>
      </c>
      <c r="E207" s="203">
        <f t="shared" si="22"/>
        <v>4433.6499999999996</v>
      </c>
    </row>
    <row r="208" spans="1:5">
      <c r="A208" s="204" t="s">
        <v>9474</v>
      </c>
      <c r="B208" s="204" t="s">
        <v>9475</v>
      </c>
      <c r="C208" s="202">
        <v>4067</v>
      </c>
      <c r="D208" s="468">
        <v>0.05</v>
      </c>
      <c r="E208" s="203">
        <f t="shared" si="22"/>
        <v>3863.6499999999996</v>
      </c>
    </row>
    <row r="209" spans="1:5">
      <c r="A209" s="204" t="s">
        <v>9476</v>
      </c>
      <c r="B209" s="204" t="s">
        <v>9477</v>
      </c>
      <c r="C209" s="202">
        <v>5040</v>
      </c>
      <c r="D209" s="468">
        <v>0.05</v>
      </c>
      <c r="E209" s="203">
        <f t="shared" si="22"/>
        <v>4788</v>
      </c>
    </row>
    <row r="210" spans="1:5">
      <c r="A210" s="204" t="s">
        <v>9478</v>
      </c>
      <c r="B210" s="204" t="s">
        <v>9479</v>
      </c>
      <c r="C210" s="202">
        <v>3494</v>
      </c>
      <c r="D210" s="468">
        <v>0.05</v>
      </c>
      <c r="E210" s="203">
        <f t="shared" si="22"/>
        <v>3319.2999999999997</v>
      </c>
    </row>
    <row r="211" spans="1:5">
      <c r="A211" s="210"/>
      <c r="B211" s="210"/>
      <c r="C211" s="211"/>
      <c r="D211" s="211"/>
      <c r="E211" s="212"/>
    </row>
    <row r="212" spans="1:5">
      <c r="A212" s="197" t="s">
        <v>9480</v>
      </c>
      <c r="B212" s="198" t="s">
        <v>9481</v>
      </c>
      <c r="C212" s="215"/>
      <c r="D212" s="215"/>
      <c r="E212" s="216"/>
    </row>
    <row r="213" spans="1:5">
      <c r="A213" s="231" t="s">
        <v>9482</v>
      </c>
      <c r="B213" s="233" t="s">
        <v>9483</v>
      </c>
      <c r="C213" s="202">
        <v>2577</v>
      </c>
      <c r="D213" s="468">
        <v>0.05</v>
      </c>
      <c r="E213" s="203">
        <f t="shared" ref="E213:E221" si="23">C213*0.95</f>
        <v>2448.15</v>
      </c>
    </row>
    <row r="214" spans="1:5">
      <c r="A214" s="223" t="s">
        <v>9484</v>
      </c>
      <c r="B214" s="234" t="s">
        <v>9485</v>
      </c>
      <c r="C214" s="202">
        <v>2452</v>
      </c>
      <c r="D214" s="468">
        <v>0.05</v>
      </c>
      <c r="E214" s="203">
        <f t="shared" si="23"/>
        <v>2329.4</v>
      </c>
    </row>
    <row r="215" spans="1:5">
      <c r="A215" s="223" t="s">
        <v>9486</v>
      </c>
      <c r="B215" s="234" t="s">
        <v>9487</v>
      </c>
      <c r="C215" s="202">
        <v>2711</v>
      </c>
      <c r="D215" s="468">
        <v>0.05</v>
      </c>
      <c r="E215" s="203">
        <f t="shared" si="23"/>
        <v>2575.4499999999998</v>
      </c>
    </row>
    <row r="216" spans="1:5">
      <c r="A216" s="235" t="s">
        <v>9488</v>
      </c>
      <c r="B216" s="235" t="s">
        <v>9489</v>
      </c>
      <c r="C216" s="202">
        <v>2659</v>
      </c>
      <c r="D216" s="468">
        <v>0.05</v>
      </c>
      <c r="E216" s="203">
        <f t="shared" si="23"/>
        <v>2526.0499999999997</v>
      </c>
    </row>
    <row r="217" spans="1:5">
      <c r="A217" s="235" t="s">
        <v>9490</v>
      </c>
      <c r="B217" s="235" t="s">
        <v>9491</v>
      </c>
      <c r="C217" s="202">
        <v>2525</v>
      </c>
      <c r="D217" s="468">
        <v>0.05</v>
      </c>
      <c r="E217" s="203">
        <f t="shared" si="23"/>
        <v>2398.75</v>
      </c>
    </row>
    <row r="218" spans="1:5">
      <c r="A218" s="235" t="s">
        <v>9492</v>
      </c>
      <c r="B218" s="235" t="s">
        <v>9493</v>
      </c>
      <c r="C218" s="202">
        <v>2773</v>
      </c>
      <c r="D218" s="468">
        <v>0.05</v>
      </c>
      <c r="E218" s="203">
        <f t="shared" si="23"/>
        <v>2634.35</v>
      </c>
    </row>
    <row r="219" spans="1:5">
      <c r="A219" s="235" t="s">
        <v>9494</v>
      </c>
      <c r="B219" s="235" t="s">
        <v>9495</v>
      </c>
      <c r="C219" s="202">
        <v>2773</v>
      </c>
      <c r="D219" s="468">
        <v>0.05</v>
      </c>
      <c r="E219" s="203">
        <f t="shared" si="23"/>
        <v>2634.35</v>
      </c>
    </row>
    <row r="220" spans="1:5">
      <c r="A220" s="235" t="s">
        <v>9496</v>
      </c>
      <c r="B220" s="235" t="s">
        <v>9497</v>
      </c>
      <c r="C220" s="202">
        <v>2525</v>
      </c>
      <c r="D220" s="468">
        <v>0.05</v>
      </c>
      <c r="E220" s="203">
        <f t="shared" si="23"/>
        <v>2398.75</v>
      </c>
    </row>
    <row r="221" spans="1:5">
      <c r="A221" s="235" t="s">
        <v>9498</v>
      </c>
      <c r="B221" s="235" t="s">
        <v>9499</v>
      </c>
      <c r="C221" s="202">
        <v>2897</v>
      </c>
      <c r="D221" s="468">
        <v>0.05</v>
      </c>
      <c r="E221" s="203">
        <f t="shared" si="23"/>
        <v>2752.15</v>
      </c>
    </row>
    <row r="222" spans="1:5">
      <c r="A222" s="217"/>
      <c r="B222" s="217"/>
      <c r="C222" s="221"/>
      <c r="D222" s="221"/>
      <c r="E222" s="222"/>
    </row>
    <row r="223" spans="1:5">
      <c r="A223" s="197" t="s">
        <v>9500</v>
      </c>
      <c r="B223" s="198" t="s">
        <v>9501</v>
      </c>
      <c r="C223" s="215"/>
      <c r="D223" s="215"/>
      <c r="E223" s="216"/>
    </row>
    <row r="224" spans="1:5">
      <c r="A224" s="230" t="s">
        <v>9502</v>
      </c>
      <c r="B224" s="230" t="s">
        <v>9503</v>
      </c>
      <c r="C224" s="202">
        <v>5226</v>
      </c>
      <c r="D224" s="468">
        <v>0.05</v>
      </c>
      <c r="E224" s="203">
        <f t="shared" ref="E224:E229" si="24">C224*0.95</f>
        <v>4964.7</v>
      </c>
    </row>
    <row r="225" spans="1:5">
      <c r="A225" s="204" t="s">
        <v>9504</v>
      </c>
      <c r="B225" s="204" t="s">
        <v>9505</v>
      </c>
      <c r="C225" s="202">
        <v>5702</v>
      </c>
      <c r="D225" s="468">
        <v>0.05</v>
      </c>
      <c r="E225" s="203">
        <f t="shared" si="24"/>
        <v>5416.9</v>
      </c>
    </row>
    <row r="226" spans="1:5">
      <c r="A226" s="204" t="s">
        <v>9506</v>
      </c>
      <c r="B226" s="204" t="s">
        <v>9507</v>
      </c>
      <c r="C226" s="202">
        <v>5350</v>
      </c>
      <c r="D226" s="468">
        <v>0.05</v>
      </c>
      <c r="E226" s="203">
        <f t="shared" si="24"/>
        <v>5082.5</v>
      </c>
    </row>
    <row r="227" spans="1:5">
      <c r="A227" s="226" t="s">
        <v>9508</v>
      </c>
      <c r="B227" s="226" t="s">
        <v>9509</v>
      </c>
      <c r="C227" s="202">
        <v>5702</v>
      </c>
      <c r="D227" s="468">
        <v>0.05</v>
      </c>
      <c r="E227" s="203">
        <f t="shared" si="24"/>
        <v>5416.9</v>
      </c>
    </row>
    <row r="228" spans="1:5">
      <c r="A228" s="204" t="s">
        <v>9510</v>
      </c>
      <c r="B228" s="204" t="s">
        <v>9511</v>
      </c>
      <c r="C228" s="202">
        <v>5464</v>
      </c>
      <c r="D228" s="468">
        <v>0.05</v>
      </c>
      <c r="E228" s="203">
        <f t="shared" si="24"/>
        <v>5190.8</v>
      </c>
    </row>
    <row r="229" spans="1:5">
      <c r="A229" s="204" t="s">
        <v>9512</v>
      </c>
      <c r="B229" s="204" t="s">
        <v>9513</v>
      </c>
      <c r="C229" s="202">
        <v>5847</v>
      </c>
      <c r="D229" s="468">
        <v>0.05</v>
      </c>
      <c r="E229" s="203">
        <f t="shared" si="24"/>
        <v>5554.65</v>
      </c>
    </row>
    <row r="230" spans="1:5">
      <c r="A230" s="236"/>
      <c r="B230" s="236"/>
      <c r="C230" s="237"/>
      <c r="D230" s="237"/>
      <c r="E230" s="238"/>
    </row>
    <row r="231" spans="1:5">
      <c r="A231" s="197" t="s">
        <v>9514</v>
      </c>
      <c r="B231" s="198" t="s">
        <v>9515</v>
      </c>
      <c r="C231" s="215"/>
      <c r="D231" s="215"/>
      <c r="E231" s="216"/>
    </row>
    <row r="232" spans="1:5" ht="14.25" customHeight="1">
      <c r="A232" s="230" t="s">
        <v>9516</v>
      </c>
      <c r="B232" s="230" t="s">
        <v>9517</v>
      </c>
      <c r="C232" s="202">
        <v>6520</v>
      </c>
      <c r="D232" s="468">
        <v>0.05</v>
      </c>
      <c r="E232" s="203">
        <f t="shared" ref="E232:E238" si="25">C232*0.95</f>
        <v>6194</v>
      </c>
    </row>
    <row r="233" spans="1:5">
      <c r="A233" s="204" t="s">
        <v>9518</v>
      </c>
      <c r="B233" s="204" t="s">
        <v>9519</v>
      </c>
      <c r="C233" s="202">
        <v>7244</v>
      </c>
      <c r="D233" s="468">
        <v>0.05</v>
      </c>
      <c r="E233" s="203">
        <f t="shared" si="25"/>
        <v>6881.7999999999993</v>
      </c>
    </row>
    <row r="234" spans="1:5">
      <c r="A234" s="204" t="s">
        <v>9520</v>
      </c>
      <c r="B234" s="204" t="s">
        <v>9521</v>
      </c>
      <c r="C234" s="202">
        <v>6758</v>
      </c>
      <c r="D234" s="468">
        <v>0.05</v>
      </c>
      <c r="E234" s="203">
        <f t="shared" si="25"/>
        <v>6420.0999999999995</v>
      </c>
    </row>
    <row r="235" spans="1:5">
      <c r="A235" s="226" t="s">
        <v>9522</v>
      </c>
      <c r="B235" s="226" t="s">
        <v>9523</v>
      </c>
      <c r="C235" s="202">
        <v>7244</v>
      </c>
      <c r="D235" s="468">
        <v>0.05</v>
      </c>
      <c r="E235" s="203">
        <f t="shared" si="25"/>
        <v>6881.7999999999993</v>
      </c>
    </row>
    <row r="236" spans="1:5">
      <c r="A236" s="204" t="s">
        <v>9524</v>
      </c>
      <c r="B236" s="226" t="s">
        <v>9525</v>
      </c>
      <c r="C236" s="202">
        <v>6882</v>
      </c>
      <c r="D236" s="468">
        <v>0.05</v>
      </c>
      <c r="E236" s="203">
        <f t="shared" si="25"/>
        <v>6537.9</v>
      </c>
    </row>
    <row r="237" spans="1:5">
      <c r="A237" s="204" t="s">
        <v>9526</v>
      </c>
      <c r="B237" s="204" t="s">
        <v>9527</v>
      </c>
      <c r="C237" s="202">
        <v>7617</v>
      </c>
      <c r="D237" s="468">
        <v>0.05</v>
      </c>
      <c r="E237" s="203">
        <f t="shared" si="25"/>
        <v>7236.15</v>
      </c>
    </row>
    <row r="238" spans="1:5">
      <c r="A238" s="204" t="s">
        <v>9528</v>
      </c>
      <c r="B238" s="204" t="s">
        <v>9529</v>
      </c>
      <c r="C238" s="202">
        <v>6320</v>
      </c>
      <c r="D238" s="468">
        <v>0.05</v>
      </c>
      <c r="E238" s="203">
        <f t="shared" si="25"/>
        <v>6004</v>
      </c>
    </row>
    <row r="239" spans="1:5">
      <c r="A239" s="201"/>
      <c r="B239" s="201"/>
      <c r="C239" s="221"/>
      <c r="D239" s="221"/>
      <c r="E239" s="222"/>
    </row>
    <row r="240" spans="1:5">
      <c r="A240" s="197" t="s">
        <v>9530</v>
      </c>
      <c r="B240" s="198" t="s">
        <v>9531</v>
      </c>
      <c r="C240" s="215"/>
      <c r="D240" s="215"/>
      <c r="E240" s="216"/>
    </row>
    <row r="241" spans="1:5">
      <c r="A241" s="230" t="s">
        <v>9532</v>
      </c>
      <c r="B241" s="230" t="s">
        <v>9533</v>
      </c>
      <c r="C241" s="202">
        <v>3694</v>
      </c>
      <c r="D241" s="468">
        <v>0.05</v>
      </c>
      <c r="E241" s="203">
        <f t="shared" ref="E241:E247" si="26">C241*0.95</f>
        <v>3509.2999999999997</v>
      </c>
    </row>
    <row r="242" spans="1:5">
      <c r="A242" s="204" t="s">
        <v>9534</v>
      </c>
      <c r="B242" s="204" t="s">
        <v>9535</v>
      </c>
      <c r="C242" s="202">
        <v>4667</v>
      </c>
      <c r="D242" s="468">
        <v>0.05</v>
      </c>
      <c r="E242" s="203">
        <f t="shared" si="26"/>
        <v>4433.6499999999996</v>
      </c>
    </row>
    <row r="243" spans="1:5">
      <c r="A243" s="204" t="s">
        <v>9536</v>
      </c>
      <c r="B243" s="204" t="s">
        <v>9537</v>
      </c>
      <c r="C243" s="202">
        <v>3943</v>
      </c>
      <c r="D243" s="468">
        <v>0.05</v>
      </c>
      <c r="E243" s="203">
        <f t="shared" si="26"/>
        <v>3745.85</v>
      </c>
    </row>
    <row r="244" spans="1:5">
      <c r="A244" s="226" t="s">
        <v>9538</v>
      </c>
      <c r="B244" s="226" t="s">
        <v>9539</v>
      </c>
      <c r="C244" s="202">
        <v>4667</v>
      </c>
      <c r="D244" s="468">
        <v>0.05</v>
      </c>
      <c r="E244" s="203">
        <f t="shared" si="26"/>
        <v>4433.6499999999996</v>
      </c>
    </row>
    <row r="245" spans="1:5">
      <c r="A245" s="204" t="s">
        <v>9540</v>
      </c>
      <c r="B245" s="204" t="s">
        <v>9541</v>
      </c>
      <c r="C245" s="202">
        <v>4067</v>
      </c>
      <c r="D245" s="468">
        <v>0.05</v>
      </c>
      <c r="E245" s="203">
        <f t="shared" si="26"/>
        <v>3863.6499999999996</v>
      </c>
    </row>
    <row r="246" spans="1:5">
      <c r="A246" s="204" t="s">
        <v>9542</v>
      </c>
      <c r="B246" s="204" t="s">
        <v>9543</v>
      </c>
      <c r="C246" s="202">
        <v>5050</v>
      </c>
      <c r="D246" s="468">
        <v>0.05</v>
      </c>
      <c r="E246" s="203">
        <f t="shared" si="26"/>
        <v>4797.5</v>
      </c>
    </row>
    <row r="247" spans="1:5">
      <c r="A247" s="204" t="s">
        <v>9544</v>
      </c>
      <c r="B247" s="204" t="s">
        <v>9545</v>
      </c>
      <c r="C247" s="202">
        <v>3494</v>
      </c>
      <c r="D247" s="468">
        <v>0.05</v>
      </c>
      <c r="E247" s="203">
        <f t="shared" si="26"/>
        <v>3319.2999999999997</v>
      </c>
    </row>
    <row r="248" spans="1:5">
      <c r="A248" s="210"/>
      <c r="B248" s="210"/>
      <c r="C248" s="211"/>
      <c r="D248" s="211"/>
      <c r="E248" s="212"/>
    </row>
    <row r="249" spans="1:5">
      <c r="A249" s="197" t="s">
        <v>9546</v>
      </c>
      <c r="B249" s="198" t="s">
        <v>9547</v>
      </c>
      <c r="C249" s="215"/>
      <c r="D249" s="215"/>
      <c r="E249" s="216"/>
    </row>
    <row r="250" spans="1:5">
      <c r="A250" s="230" t="s">
        <v>9548</v>
      </c>
      <c r="B250" s="230" t="s">
        <v>9549</v>
      </c>
      <c r="C250" s="202">
        <v>2525</v>
      </c>
      <c r="D250" s="468">
        <v>0.05</v>
      </c>
      <c r="E250" s="203">
        <f t="shared" ref="E250:E256" si="27">C250*0.95</f>
        <v>2398.75</v>
      </c>
    </row>
    <row r="251" spans="1:5">
      <c r="A251" s="204" t="s">
        <v>9550</v>
      </c>
      <c r="B251" s="204" t="s">
        <v>9551</v>
      </c>
      <c r="C251" s="202">
        <v>3011</v>
      </c>
      <c r="D251" s="468">
        <v>0.05</v>
      </c>
      <c r="E251" s="203">
        <f t="shared" si="27"/>
        <v>2860.45</v>
      </c>
    </row>
    <row r="252" spans="1:5">
      <c r="A252" s="204" t="s">
        <v>9552</v>
      </c>
      <c r="B252" s="204" t="s">
        <v>9553</v>
      </c>
      <c r="C252" s="202">
        <v>2773</v>
      </c>
      <c r="D252" s="468">
        <v>0.05</v>
      </c>
      <c r="E252" s="203">
        <f t="shared" si="27"/>
        <v>2634.35</v>
      </c>
    </row>
    <row r="253" spans="1:5">
      <c r="A253" s="226" t="s">
        <v>9554</v>
      </c>
      <c r="B253" s="226" t="s">
        <v>9555</v>
      </c>
      <c r="C253" s="202">
        <v>3011</v>
      </c>
      <c r="D253" s="468">
        <v>0.05</v>
      </c>
      <c r="E253" s="203">
        <f t="shared" si="27"/>
        <v>2860.45</v>
      </c>
    </row>
    <row r="254" spans="1:5">
      <c r="A254" s="204" t="s">
        <v>9556</v>
      </c>
      <c r="B254" s="204" t="s">
        <v>9557</v>
      </c>
      <c r="C254" s="202">
        <v>2897</v>
      </c>
      <c r="D254" s="468">
        <v>0.05</v>
      </c>
      <c r="E254" s="203">
        <f t="shared" si="27"/>
        <v>2752.15</v>
      </c>
    </row>
    <row r="255" spans="1:5">
      <c r="A255" s="209" t="s">
        <v>9558</v>
      </c>
      <c r="B255" s="209" t="s">
        <v>9559</v>
      </c>
      <c r="C255" s="202">
        <v>3146</v>
      </c>
      <c r="D255" s="468">
        <v>0.05</v>
      </c>
      <c r="E255" s="203">
        <f t="shared" si="27"/>
        <v>2988.7</v>
      </c>
    </row>
    <row r="256" spans="1:5">
      <c r="A256" s="204" t="s">
        <v>9560</v>
      </c>
      <c r="B256" s="204" t="s">
        <v>9561</v>
      </c>
      <c r="C256" s="202">
        <v>2325</v>
      </c>
      <c r="D256" s="468">
        <v>0.05</v>
      </c>
      <c r="E256" s="203">
        <f t="shared" si="27"/>
        <v>2208.75</v>
      </c>
    </row>
    <row r="257" spans="1:5">
      <c r="A257" s="201"/>
      <c r="B257" s="201"/>
      <c r="C257" s="221"/>
      <c r="D257" s="221"/>
      <c r="E257" s="222"/>
    </row>
    <row r="258" spans="1:5" ht="28.15" customHeight="1">
      <c r="A258" s="197" t="s">
        <v>9562</v>
      </c>
      <c r="B258" s="239" t="s">
        <v>9563</v>
      </c>
      <c r="C258" s="215"/>
      <c r="D258" s="215"/>
      <c r="E258" s="216"/>
    </row>
    <row r="259" spans="1:5">
      <c r="A259" s="230" t="s">
        <v>9564</v>
      </c>
      <c r="B259" s="230" t="s">
        <v>9565</v>
      </c>
      <c r="C259" s="202">
        <v>6344</v>
      </c>
      <c r="D259" s="468">
        <v>0.05</v>
      </c>
      <c r="E259" s="203">
        <f t="shared" ref="E259:E266" si="28">C259*0.95</f>
        <v>6026.7999999999993</v>
      </c>
    </row>
    <row r="260" spans="1:5">
      <c r="A260" s="204" t="s">
        <v>9566</v>
      </c>
      <c r="B260" s="204" t="s">
        <v>9567</v>
      </c>
      <c r="C260" s="202">
        <v>7213</v>
      </c>
      <c r="D260" s="468">
        <v>0.05</v>
      </c>
      <c r="E260" s="203">
        <f t="shared" si="28"/>
        <v>6852.3499999999995</v>
      </c>
    </row>
    <row r="261" spans="1:5">
      <c r="A261" s="204" t="s">
        <v>9568</v>
      </c>
      <c r="B261" s="204" t="s">
        <v>9569</v>
      </c>
      <c r="C261" s="202">
        <v>6634</v>
      </c>
      <c r="D261" s="468">
        <v>0.05</v>
      </c>
      <c r="E261" s="203">
        <f t="shared" si="28"/>
        <v>6302.2999999999993</v>
      </c>
    </row>
    <row r="262" spans="1:5">
      <c r="A262" s="226" t="s">
        <v>9570</v>
      </c>
      <c r="B262" s="226" t="s">
        <v>9571</v>
      </c>
      <c r="C262" s="202">
        <v>7213</v>
      </c>
      <c r="D262" s="468">
        <v>0.05</v>
      </c>
      <c r="E262" s="203">
        <f t="shared" si="28"/>
        <v>6852.3499999999995</v>
      </c>
    </row>
    <row r="263" spans="1:5">
      <c r="A263" s="204" t="s">
        <v>9572</v>
      </c>
      <c r="B263" s="204" t="s">
        <v>9573</v>
      </c>
      <c r="C263" s="202">
        <v>6862</v>
      </c>
      <c r="D263" s="468">
        <v>0.05</v>
      </c>
      <c r="E263" s="203">
        <f t="shared" si="28"/>
        <v>6518.9</v>
      </c>
    </row>
    <row r="264" spans="1:5">
      <c r="A264" s="204" t="s">
        <v>9574</v>
      </c>
      <c r="B264" s="204" t="s">
        <v>9575</v>
      </c>
      <c r="C264" s="202">
        <v>7596</v>
      </c>
      <c r="D264" s="468">
        <v>0.05</v>
      </c>
      <c r="E264" s="203">
        <f t="shared" si="28"/>
        <v>7216.2</v>
      </c>
    </row>
    <row r="265" spans="1:5">
      <c r="A265" s="204" t="s">
        <v>9576</v>
      </c>
      <c r="B265" s="204" t="s">
        <v>9577</v>
      </c>
      <c r="C265" s="202">
        <v>6144</v>
      </c>
      <c r="D265" s="468">
        <v>0.05</v>
      </c>
      <c r="E265" s="203">
        <f t="shared" si="28"/>
        <v>5836.7999999999993</v>
      </c>
    </row>
    <row r="266" spans="1:5">
      <c r="A266" s="204" t="s">
        <v>9578</v>
      </c>
      <c r="B266" s="240" t="s">
        <v>9579</v>
      </c>
      <c r="C266" s="202">
        <v>217</v>
      </c>
      <c r="D266" s="468">
        <v>0.05</v>
      </c>
      <c r="E266" s="203">
        <f t="shared" si="28"/>
        <v>206.14999999999998</v>
      </c>
    </row>
    <row r="267" spans="1:5">
      <c r="A267" s="210"/>
      <c r="B267" s="210"/>
      <c r="C267" s="211"/>
      <c r="D267" s="211"/>
      <c r="E267" s="212"/>
    </row>
    <row r="268" spans="1:5">
      <c r="A268" s="197" t="s">
        <v>9580</v>
      </c>
      <c r="B268" s="198" t="s">
        <v>9581</v>
      </c>
      <c r="C268" s="215"/>
      <c r="D268" s="215"/>
      <c r="E268" s="216"/>
    </row>
    <row r="269" spans="1:5">
      <c r="A269" s="204" t="s">
        <v>9582</v>
      </c>
      <c r="B269" s="204" t="s">
        <v>9583</v>
      </c>
      <c r="C269" s="202">
        <v>2999</v>
      </c>
      <c r="D269" s="468">
        <v>0.05</v>
      </c>
      <c r="E269" s="203">
        <f t="shared" ref="E269:E272" si="29">C269*0.95</f>
        <v>2849.0499999999997</v>
      </c>
    </row>
    <row r="270" spans="1:5">
      <c r="A270" s="204" t="s">
        <v>9584</v>
      </c>
      <c r="B270" s="204" t="s">
        <v>9585</v>
      </c>
      <c r="C270" s="202">
        <v>2849</v>
      </c>
      <c r="D270" s="468">
        <v>0.05</v>
      </c>
      <c r="E270" s="203">
        <f t="shared" si="29"/>
        <v>2706.5499999999997</v>
      </c>
    </row>
    <row r="271" spans="1:5">
      <c r="A271" s="226" t="s">
        <v>9586</v>
      </c>
      <c r="B271" s="204" t="s">
        <v>9587</v>
      </c>
      <c r="C271" s="202">
        <v>3249</v>
      </c>
      <c r="D271" s="468">
        <v>0.05</v>
      </c>
      <c r="E271" s="203">
        <f t="shared" si="29"/>
        <v>3086.5499999999997</v>
      </c>
    </row>
    <row r="272" spans="1:5">
      <c r="A272" s="204" t="s">
        <v>9588</v>
      </c>
      <c r="B272" s="204" t="s">
        <v>9589</v>
      </c>
      <c r="C272" s="202">
        <v>2299</v>
      </c>
      <c r="D272" s="468">
        <v>0.05</v>
      </c>
      <c r="E272" s="203">
        <f t="shared" si="29"/>
        <v>2184.0499999999997</v>
      </c>
    </row>
    <row r="273" spans="1:5">
      <c r="A273" s="201"/>
      <c r="B273" s="201"/>
      <c r="C273" s="221"/>
      <c r="D273" s="221"/>
      <c r="E273" s="222"/>
    </row>
    <row r="274" spans="1:5">
      <c r="A274" s="197" t="s">
        <v>9590</v>
      </c>
      <c r="B274" s="198" t="s">
        <v>9591</v>
      </c>
      <c r="C274" s="215"/>
      <c r="D274" s="215"/>
      <c r="E274" s="216"/>
    </row>
    <row r="275" spans="1:5">
      <c r="A275" s="230" t="s">
        <v>9592</v>
      </c>
      <c r="B275" s="230" t="s">
        <v>9593</v>
      </c>
      <c r="C275" s="202">
        <v>7938</v>
      </c>
      <c r="D275" s="468">
        <v>0.05</v>
      </c>
      <c r="E275" s="203">
        <f t="shared" ref="E275:E278" si="30">C275*0.95</f>
        <v>7541.0999999999995</v>
      </c>
    </row>
    <row r="276" spans="1:5">
      <c r="A276" s="204" t="s">
        <v>9594</v>
      </c>
      <c r="B276" s="204" t="s">
        <v>9595</v>
      </c>
      <c r="C276" s="202">
        <v>9149</v>
      </c>
      <c r="D276" s="468">
        <v>0.05</v>
      </c>
      <c r="E276" s="203">
        <f t="shared" si="30"/>
        <v>8691.5499999999993</v>
      </c>
    </row>
    <row r="277" spans="1:5">
      <c r="A277" s="209" t="s">
        <v>9596</v>
      </c>
      <c r="B277" s="209" t="s">
        <v>9597</v>
      </c>
      <c r="C277" s="202">
        <v>9283</v>
      </c>
      <c r="D277" s="468">
        <v>0.05</v>
      </c>
      <c r="E277" s="203">
        <f t="shared" si="30"/>
        <v>8818.85</v>
      </c>
    </row>
    <row r="278" spans="1:5">
      <c r="A278" s="204" t="s">
        <v>9598</v>
      </c>
      <c r="B278" s="204" t="s">
        <v>9599</v>
      </c>
      <c r="C278" s="202">
        <v>7738</v>
      </c>
      <c r="D278" s="468">
        <v>0.05</v>
      </c>
      <c r="E278" s="203">
        <f t="shared" si="30"/>
        <v>7351.0999999999995</v>
      </c>
    </row>
    <row r="279" spans="1:5">
      <c r="A279" s="210"/>
      <c r="B279" s="210"/>
      <c r="C279" s="211"/>
      <c r="D279" s="211"/>
      <c r="E279" s="212"/>
    </row>
    <row r="280" spans="1:5">
      <c r="A280" s="197" t="s">
        <v>9600</v>
      </c>
      <c r="B280" s="198" t="s">
        <v>9601</v>
      </c>
      <c r="C280" s="215"/>
      <c r="D280" s="215"/>
      <c r="E280" s="216"/>
    </row>
    <row r="281" spans="1:5">
      <c r="A281" s="241" t="s">
        <v>9602</v>
      </c>
      <c r="B281" s="241" t="s">
        <v>9603</v>
      </c>
      <c r="C281" s="202">
        <v>6603</v>
      </c>
      <c r="D281" s="468">
        <v>0.05</v>
      </c>
      <c r="E281" s="203">
        <f t="shared" ref="E281:E283" si="31">C281*0.95</f>
        <v>6272.8499999999995</v>
      </c>
    </row>
    <row r="282" spans="1:5">
      <c r="A282" s="218" t="s">
        <v>9604</v>
      </c>
      <c r="B282" s="218" t="s">
        <v>9605</v>
      </c>
      <c r="C282" s="202">
        <v>6489</v>
      </c>
      <c r="D282" s="468">
        <v>0.05</v>
      </c>
      <c r="E282" s="203">
        <f t="shared" si="31"/>
        <v>6164.5499999999993</v>
      </c>
    </row>
    <row r="283" spans="1:5">
      <c r="A283" s="219" t="s">
        <v>9606</v>
      </c>
      <c r="B283" s="219" t="s">
        <v>9607</v>
      </c>
      <c r="C283" s="202">
        <v>6851</v>
      </c>
      <c r="D283" s="468">
        <v>0.05</v>
      </c>
      <c r="E283" s="203">
        <f t="shared" si="31"/>
        <v>6508.45</v>
      </c>
    </row>
    <row r="284" spans="1:5">
      <c r="A284" s="210"/>
      <c r="B284" s="210"/>
      <c r="C284" s="211"/>
      <c r="D284" s="468">
        <v>0.05</v>
      </c>
      <c r="E284" s="212"/>
    </row>
    <row r="285" spans="1:5">
      <c r="A285" s="197" t="s">
        <v>9608</v>
      </c>
      <c r="B285" s="198" t="s">
        <v>9609</v>
      </c>
      <c r="C285" s="215"/>
      <c r="D285" s="215"/>
      <c r="E285" s="216"/>
    </row>
    <row r="286" spans="1:5">
      <c r="A286" s="241" t="s">
        <v>9610</v>
      </c>
      <c r="B286" s="241" t="s">
        <v>9603</v>
      </c>
      <c r="C286" s="202">
        <v>5589</v>
      </c>
      <c r="D286" s="468">
        <v>0.05</v>
      </c>
      <c r="E286" s="203">
        <f t="shared" ref="E286:E288" si="32">C286*0.95</f>
        <v>5309.55</v>
      </c>
    </row>
    <row r="287" spans="1:5">
      <c r="A287" s="218" t="s">
        <v>9611</v>
      </c>
      <c r="B287" s="218" t="s">
        <v>9605</v>
      </c>
      <c r="C287" s="202">
        <v>5486</v>
      </c>
      <c r="D287" s="468">
        <v>0.05</v>
      </c>
      <c r="E287" s="203">
        <f t="shared" si="32"/>
        <v>5211.7</v>
      </c>
    </row>
    <row r="288" spans="1:5">
      <c r="A288" s="219" t="s">
        <v>9612</v>
      </c>
      <c r="B288" s="219" t="s">
        <v>9607</v>
      </c>
      <c r="C288" s="202">
        <v>5796</v>
      </c>
      <c r="D288" s="468">
        <v>0.05</v>
      </c>
      <c r="E288" s="203">
        <f t="shared" si="32"/>
        <v>5506.2</v>
      </c>
    </row>
    <row r="289" spans="1:5">
      <c r="A289" s="217"/>
      <c r="B289" s="217"/>
      <c r="C289" s="221"/>
      <c r="D289" s="221"/>
      <c r="E289" s="222"/>
    </row>
    <row r="290" spans="1:5">
      <c r="A290" s="197" t="s">
        <v>9613</v>
      </c>
      <c r="B290" s="198" t="s">
        <v>9614</v>
      </c>
      <c r="C290" s="215"/>
      <c r="D290" s="215"/>
      <c r="E290" s="216"/>
    </row>
    <row r="291" spans="1:5">
      <c r="A291" s="241" t="s">
        <v>9615</v>
      </c>
      <c r="B291" s="241" t="s">
        <v>9616</v>
      </c>
      <c r="C291" s="202">
        <v>10142</v>
      </c>
      <c r="D291" s="468">
        <v>0.05</v>
      </c>
      <c r="E291" s="203">
        <f t="shared" ref="E291:E292" si="33">C291*0.95</f>
        <v>9634.9</v>
      </c>
    </row>
    <row r="292" spans="1:5">
      <c r="A292" s="218" t="s">
        <v>9617</v>
      </c>
      <c r="B292" s="218" t="s">
        <v>9618</v>
      </c>
      <c r="C292" s="202">
        <v>10142</v>
      </c>
      <c r="D292" s="468">
        <v>0.05</v>
      </c>
      <c r="E292" s="203">
        <f t="shared" si="33"/>
        <v>9634.9</v>
      </c>
    </row>
    <row r="293" spans="1:5">
      <c r="A293" s="210"/>
      <c r="B293" s="210"/>
      <c r="C293" s="211"/>
      <c r="D293" s="211"/>
      <c r="E293" s="212"/>
    </row>
    <row r="294" spans="1:5">
      <c r="A294" s="197" t="s">
        <v>9619</v>
      </c>
      <c r="B294" s="198" t="s">
        <v>9620</v>
      </c>
      <c r="C294" s="215"/>
      <c r="D294" s="215"/>
      <c r="E294" s="216"/>
    </row>
    <row r="295" spans="1:5">
      <c r="A295" s="230" t="s">
        <v>9621</v>
      </c>
      <c r="B295" s="230" t="s">
        <v>9622</v>
      </c>
      <c r="C295" s="202">
        <v>4502</v>
      </c>
      <c r="D295" s="468">
        <v>0.05</v>
      </c>
      <c r="E295" s="203">
        <f t="shared" ref="E295:E300" si="34">C295*0.95</f>
        <v>4276.8999999999996</v>
      </c>
    </row>
    <row r="296" spans="1:5">
      <c r="A296" s="204" t="s">
        <v>9623</v>
      </c>
      <c r="B296" s="204" t="s">
        <v>9624</v>
      </c>
      <c r="C296" s="202">
        <v>4502</v>
      </c>
      <c r="D296" s="468">
        <v>0.05</v>
      </c>
      <c r="E296" s="203">
        <f t="shared" si="34"/>
        <v>4276.8999999999996</v>
      </c>
    </row>
    <row r="297" spans="1:5">
      <c r="A297" s="204" t="s">
        <v>9625</v>
      </c>
      <c r="B297" s="204" t="s">
        <v>9626</v>
      </c>
      <c r="C297" s="202">
        <v>5154</v>
      </c>
      <c r="D297" s="468">
        <v>0.05</v>
      </c>
      <c r="E297" s="203">
        <f t="shared" si="34"/>
        <v>4896.3</v>
      </c>
    </row>
    <row r="298" spans="1:5">
      <c r="A298" s="226" t="s">
        <v>9627</v>
      </c>
      <c r="B298" s="204" t="s">
        <v>9628</v>
      </c>
      <c r="C298" s="202">
        <v>5154</v>
      </c>
      <c r="D298" s="468">
        <v>0.05</v>
      </c>
      <c r="E298" s="203">
        <f t="shared" si="34"/>
        <v>4896.3</v>
      </c>
    </row>
    <row r="299" spans="1:5">
      <c r="A299" s="204" t="s">
        <v>9629</v>
      </c>
      <c r="B299" s="204" t="s">
        <v>9630</v>
      </c>
      <c r="C299" s="202">
        <v>6096</v>
      </c>
      <c r="D299" s="468">
        <v>0.05</v>
      </c>
      <c r="E299" s="203">
        <f t="shared" si="34"/>
        <v>5791.2</v>
      </c>
    </row>
    <row r="300" spans="1:5">
      <c r="A300" s="204" t="s">
        <v>9631</v>
      </c>
      <c r="B300" s="204" t="s">
        <v>9632</v>
      </c>
      <c r="C300" s="202">
        <v>6096</v>
      </c>
      <c r="D300" s="468">
        <v>0.05</v>
      </c>
      <c r="E300" s="203">
        <f t="shared" si="34"/>
        <v>5791.2</v>
      </c>
    </row>
    <row r="301" spans="1:5">
      <c r="A301" s="201"/>
      <c r="B301" s="201"/>
      <c r="C301" s="221"/>
      <c r="D301" s="221"/>
      <c r="E301" s="222"/>
    </row>
    <row r="302" spans="1:5">
      <c r="A302" s="197" t="s">
        <v>9633</v>
      </c>
      <c r="B302" s="198" t="s">
        <v>9634</v>
      </c>
      <c r="C302" s="215"/>
      <c r="D302" s="215"/>
      <c r="E302" s="216"/>
    </row>
    <row r="303" spans="1:5">
      <c r="A303" s="230" t="s">
        <v>9635</v>
      </c>
      <c r="B303" s="230" t="s">
        <v>9636</v>
      </c>
      <c r="C303" s="202">
        <v>6096</v>
      </c>
      <c r="D303" s="468">
        <v>0.05</v>
      </c>
      <c r="E303" s="203">
        <f t="shared" ref="E303:E309" si="35">C303*0.95</f>
        <v>5791.2</v>
      </c>
    </row>
    <row r="304" spans="1:5" ht="15" customHeight="1">
      <c r="A304" s="204" t="s">
        <v>9637</v>
      </c>
      <c r="B304" s="204" t="s">
        <v>9638</v>
      </c>
      <c r="C304" s="202">
        <v>6955</v>
      </c>
      <c r="D304" s="468">
        <v>0.05</v>
      </c>
      <c r="E304" s="203">
        <f t="shared" si="35"/>
        <v>6607.25</v>
      </c>
    </row>
    <row r="305" spans="1:5" ht="15" customHeight="1">
      <c r="A305" s="204" t="s">
        <v>9639</v>
      </c>
      <c r="B305" s="204" t="s">
        <v>9640</v>
      </c>
      <c r="C305" s="202">
        <v>6323</v>
      </c>
      <c r="D305" s="468">
        <v>0.05</v>
      </c>
      <c r="E305" s="203">
        <f t="shared" si="35"/>
        <v>6006.8499999999995</v>
      </c>
    </row>
    <row r="306" spans="1:5" ht="15" customHeight="1">
      <c r="A306" s="226" t="s">
        <v>9641</v>
      </c>
      <c r="B306" s="226" t="s">
        <v>9642</v>
      </c>
      <c r="C306" s="202">
        <v>6955</v>
      </c>
      <c r="D306" s="468">
        <v>0.05</v>
      </c>
      <c r="E306" s="203">
        <f t="shared" si="35"/>
        <v>6607.25</v>
      </c>
    </row>
    <row r="307" spans="1:5" ht="15" customHeight="1">
      <c r="A307" s="204" t="s">
        <v>9643</v>
      </c>
      <c r="B307" s="204" t="s">
        <v>9644</v>
      </c>
      <c r="C307" s="202">
        <v>6458</v>
      </c>
      <c r="D307" s="468">
        <v>0.05</v>
      </c>
      <c r="E307" s="203">
        <f t="shared" si="35"/>
        <v>6135.0999999999995</v>
      </c>
    </row>
    <row r="308" spans="1:5" ht="15" customHeight="1">
      <c r="A308" s="226" t="s">
        <v>9645</v>
      </c>
      <c r="B308" s="226" t="s">
        <v>9646</v>
      </c>
      <c r="C308" s="202">
        <v>7317</v>
      </c>
      <c r="D308" s="468">
        <v>0.05</v>
      </c>
      <c r="E308" s="203">
        <f t="shared" si="35"/>
        <v>6951.15</v>
      </c>
    </row>
    <row r="309" spans="1:5" ht="15" customHeight="1">
      <c r="A309" s="204" t="s">
        <v>9647</v>
      </c>
      <c r="B309" s="204" t="s">
        <v>9648</v>
      </c>
      <c r="C309" s="202">
        <v>5896</v>
      </c>
      <c r="D309" s="468">
        <v>0.05</v>
      </c>
      <c r="E309" s="203">
        <f t="shared" si="35"/>
        <v>5601.2</v>
      </c>
    </row>
    <row r="310" spans="1:5" ht="15" customHeight="1" thickBot="1">
      <c r="A310" s="210"/>
      <c r="B310" s="210"/>
      <c r="C310" s="210"/>
      <c r="D310" s="210"/>
      <c r="E310" s="210"/>
    </row>
    <row r="311" spans="1:5" ht="25.5" customHeight="1" thickTop="1">
      <c r="A311" s="497" t="s">
        <v>9649</v>
      </c>
      <c r="B311" s="497"/>
      <c r="C311" s="497"/>
      <c r="D311" s="497"/>
      <c r="E311" s="497"/>
    </row>
    <row r="312" spans="1:5" ht="15" customHeight="1">
      <c r="A312" s="496" t="s">
        <v>9147</v>
      </c>
      <c r="B312" s="496"/>
      <c r="C312" s="496"/>
      <c r="D312" s="496"/>
      <c r="E312" s="496"/>
    </row>
    <row r="313" spans="1:5">
      <c r="A313" s="201"/>
      <c r="B313" s="242"/>
      <c r="C313" s="221"/>
      <c r="D313" s="221"/>
      <c r="E313" s="222"/>
    </row>
    <row r="314" spans="1:5">
      <c r="A314" s="197" t="s">
        <v>9650</v>
      </c>
      <c r="B314" s="198" t="s">
        <v>9651</v>
      </c>
      <c r="C314" s="198"/>
      <c r="D314" s="198"/>
      <c r="E314" s="198"/>
    </row>
    <row r="315" spans="1:5">
      <c r="A315" s="243" t="s">
        <v>9652</v>
      </c>
      <c r="B315" s="244" t="s">
        <v>9653</v>
      </c>
      <c r="C315" s="202">
        <v>5506</v>
      </c>
      <c r="D315" s="468">
        <v>0.05</v>
      </c>
      <c r="E315" s="203">
        <f t="shared" ref="E315:E317" si="36">C315*0.95</f>
        <v>5230.7</v>
      </c>
    </row>
    <row r="316" spans="1:5" ht="15" customHeight="1">
      <c r="A316" s="226" t="s">
        <v>9654</v>
      </c>
      <c r="B316" s="244" t="s">
        <v>9655</v>
      </c>
      <c r="C316" s="202">
        <v>5030</v>
      </c>
      <c r="D316" s="468">
        <v>0.05</v>
      </c>
      <c r="E316" s="203">
        <f t="shared" si="36"/>
        <v>4778.5</v>
      </c>
    </row>
    <row r="317" spans="1:5">
      <c r="A317" s="204" t="s">
        <v>9656</v>
      </c>
      <c r="B317" s="245" t="s">
        <v>9657</v>
      </c>
      <c r="C317" s="202">
        <v>5992</v>
      </c>
      <c r="D317" s="468">
        <v>0.05</v>
      </c>
      <c r="E317" s="203">
        <f t="shared" si="36"/>
        <v>5692.4</v>
      </c>
    </row>
    <row r="318" spans="1:5">
      <c r="A318" s="246"/>
      <c r="B318" s="247"/>
      <c r="C318" s="248"/>
      <c r="D318" s="249"/>
      <c r="E318" s="249"/>
    </row>
    <row r="319" spans="1:5">
      <c r="A319" s="197" t="s">
        <v>9658</v>
      </c>
      <c r="B319" s="198" t="s">
        <v>9651</v>
      </c>
      <c r="C319" s="198"/>
      <c r="D319" s="198"/>
      <c r="E319" s="198"/>
    </row>
    <row r="320" spans="1:5">
      <c r="A320" s="230" t="s">
        <v>9659</v>
      </c>
      <c r="B320" s="250" t="s">
        <v>9653</v>
      </c>
      <c r="C320" s="202">
        <v>5506</v>
      </c>
      <c r="D320" s="468">
        <v>0.05</v>
      </c>
      <c r="E320" s="203">
        <f t="shared" ref="E320:E322" si="37">C320*0.95</f>
        <v>5230.7</v>
      </c>
    </row>
    <row r="321" spans="1:5" ht="15" customHeight="1">
      <c r="A321" s="226" t="s">
        <v>9660</v>
      </c>
      <c r="B321" s="251" t="s">
        <v>9655</v>
      </c>
      <c r="C321" s="202">
        <v>5030</v>
      </c>
      <c r="D321" s="468">
        <v>0.05</v>
      </c>
      <c r="E321" s="203">
        <f t="shared" si="37"/>
        <v>4778.5</v>
      </c>
    </row>
    <row r="322" spans="1:5">
      <c r="A322" s="204" t="s">
        <v>9661</v>
      </c>
      <c r="B322" s="245" t="s">
        <v>9657</v>
      </c>
      <c r="C322" s="202">
        <v>5971</v>
      </c>
      <c r="D322" s="468">
        <v>0.05</v>
      </c>
      <c r="E322" s="203">
        <f t="shared" si="37"/>
        <v>5672.45</v>
      </c>
    </row>
    <row r="323" spans="1:5">
      <c r="A323" s="201"/>
      <c r="B323" s="242"/>
      <c r="C323" s="248"/>
      <c r="D323" s="249"/>
      <c r="E323" s="249"/>
    </row>
    <row r="324" spans="1:5">
      <c r="A324" s="197" t="s">
        <v>9662</v>
      </c>
      <c r="B324" s="198" t="s">
        <v>9663</v>
      </c>
      <c r="C324" s="198"/>
      <c r="D324" s="198"/>
      <c r="E324" s="198"/>
    </row>
    <row r="325" spans="1:5">
      <c r="A325" s="230" t="s">
        <v>9664</v>
      </c>
      <c r="B325" s="250" t="s">
        <v>9665</v>
      </c>
      <c r="C325" s="202">
        <v>6127</v>
      </c>
      <c r="D325" s="468">
        <v>0.05</v>
      </c>
      <c r="E325" s="203">
        <f t="shared" ref="E325:E327" si="38">C325*0.95</f>
        <v>5820.65</v>
      </c>
    </row>
    <row r="326" spans="1:5">
      <c r="A326" s="226" t="s">
        <v>9666</v>
      </c>
      <c r="B326" s="251" t="s">
        <v>9667</v>
      </c>
      <c r="C326" s="202">
        <v>5661</v>
      </c>
      <c r="D326" s="468">
        <v>0.05</v>
      </c>
      <c r="E326" s="203">
        <f t="shared" si="38"/>
        <v>5377.95</v>
      </c>
    </row>
    <row r="327" spans="1:5">
      <c r="A327" s="204" t="s">
        <v>9668</v>
      </c>
      <c r="B327" s="245" t="s">
        <v>9669</v>
      </c>
      <c r="C327" s="202">
        <v>6603</v>
      </c>
      <c r="D327" s="468">
        <v>0.05</v>
      </c>
      <c r="E327" s="203">
        <f t="shared" si="38"/>
        <v>6272.8499999999995</v>
      </c>
    </row>
    <row r="328" spans="1:5">
      <c r="A328" s="246"/>
      <c r="B328" s="247"/>
      <c r="C328" s="248"/>
      <c r="D328" s="249"/>
      <c r="E328" s="249"/>
    </row>
    <row r="329" spans="1:5">
      <c r="A329" s="197" t="s">
        <v>9670</v>
      </c>
      <c r="B329" s="198" t="s">
        <v>9663</v>
      </c>
      <c r="C329" s="198"/>
      <c r="D329" s="198"/>
      <c r="E329" s="198"/>
    </row>
    <row r="330" spans="1:5">
      <c r="A330" s="230" t="s">
        <v>9671</v>
      </c>
      <c r="B330" s="250" t="s">
        <v>9665</v>
      </c>
      <c r="C330" s="202">
        <v>6127</v>
      </c>
      <c r="D330" s="468">
        <v>0.05</v>
      </c>
      <c r="E330" s="203">
        <f t="shared" ref="E330:E332" si="39">C330*0.95</f>
        <v>5820.65</v>
      </c>
    </row>
    <row r="331" spans="1:5">
      <c r="A331" s="226" t="s">
        <v>9672</v>
      </c>
      <c r="B331" s="251" t="s">
        <v>9667</v>
      </c>
      <c r="C331" s="202">
        <v>5661</v>
      </c>
      <c r="D331" s="468">
        <v>0.05</v>
      </c>
      <c r="E331" s="203">
        <f t="shared" si="39"/>
        <v>5377.95</v>
      </c>
    </row>
    <row r="332" spans="1:5">
      <c r="A332" s="204" t="s">
        <v>9673</v>
      </c>
      <c r="B332" s="245" t="s">
        <v>9669</v>
      </c>
      <c r="C332" s="202">
        <v>6603</v>
      </c>
      <c r="D332" s="468">
        <v>0.05</v>
      </c>
      <c r="E332" s="203">
        <f t="shared" si="39"/>
        <v>6272.8499999999995</v>
      </c>
    </row>
    <row r="333" spans="1:5">
      <c r="A333" s="201"/>
      <c r="B333" s="242"/>
      <c r="C333" s="248"/>
      <c r="D333" s="249"/>
      <c r="E333" s="249"/>
    </row>
    <row r="334" spans="1:5" ht="15" customHeight="1">
      <c r="A334" s="197" t="s">
        <v>9674</v>
      </c>
      <c r="B334" s="198" t="s">
        <v>9675</v>
      </c>
      <c r="C334" s="215"/>
      <c r="D334" s="215"/>
      <c r="E334" s="216"/>
    </row>
    <row r="335" spans="1:5" ht="15" customHeight="1">
      <c r="A335" s="204" t="s">
        <v>9676</v>
      </c>
      <c r="B335" s="244" t="s">
        <v>9677</v>
      </c>
      <c r="C335" s="202">
        <v>6793</v>
      </c>
      <c r="D335" s="468">
        <v>0.05</v>
      </c>
      <c r="E335" s="203">
        <f t="shared" ref="E335:E338" si="40">C335*0.95</f>
        <v>6453.3499999999995</v>
      </c>
    </row>
    <row r="336" spans="1:5" ht="15" customHeight="1">
      <c r="A336" s="204" t="s">
        <v>9678</v>
      </c>
      <c r="B336" s="244" t="s">
        <v>9679</v>
      </c>
      <c r="C336" s="202">
        <v>6698</v>
      </c>
      <c r="D336" s="468">
        <v>0.05</v>
      </c>
      <c r="E336" s="203">
        <f t="shared" si="40"/>
        <v>6363.0999999999995</v>
      </c>
    </row>
    <row r="337" spans="1:5" ht="15" customHeight="1">
      <c r="A337" s="204" t="s">
        <v>9680</v>
      </c>
      <c r="B337" s="244" t="s">
        <v>9681</v>
      </c>
      <c r="C337" s="202">
        <v>7458</v>
      </c>
      <c r="D337" s="468">
        <v>0.05</v>
      </c>
      <c r="E337" s="203">
        <f t="shared" si="40"/>
        <v>7085.0999999999995</v>
      </c>
    </row>
    <row r="338" spans="1:5">
      <c r="A338" s="204" t="s">
        <v>9682</v>
      </c>
      <c r="B338" s="244" t="s">
        <v>9683</v>
      </c>
      <c r="C338" s="202">
        <v>5463</v>
      </c>
      <c r="D338" s="468">
        <v>0.05</v>
      </c>
      <c r="E338" s="203">
        <f t="shared" si="40"/>
        <v>5189.8499999999995</v>
      </c>
    </row>
    <row r="339" spans="1:5">
      <c r="A339" s="201"/>
      <c r="B339" s="242"/>
      <c r="C339" s="221"/>
      <c r="D339" s="221"/>
      <c r="E339" s="222"/>
    </row>
    <row r="340" spans="1:5">
      <c r="A340" s="197" t="s">
        <v>9684</v>
      </c>
      <c r="B340" s="252" t="s">
        <v>9685</v>
      </c>
      <c r="C340" s="198"/>
      <c r="D340" s="198"/>
      <c r="E340" s="198"/>
    </row>
    <row r="341" spans="1:5">
      <c r="A341" s="230" t="s">
        <v>9686</v>
      </c>
      <c r="B341" s="250" t="s">
        <v>9687</v>
      </c>
      <c r="C341" s="202">
        <v>7316</v>
      </c>
      <c r="D341" s="468">
        <v>0.05</v>
      </c>
      <c r="E341" s="203">
        <f t="shared" ref="E341:E343" si="41">C341*0.95</f>
        <v>6950.2</v>
      </c>
    </row>
    <row r="342" spans="1:5">
      <c r="A342" s="226" t="s">
        <v>9688</v>
      </c>
      <c r="B342" s="251" t="s">
        <v>9689</v>
      </c>
      <c r="C342" s="202">
        <v>6878</v>
      </c>
      <c r="D342" s="468">
        <v>0.05</v>
      </c>
      <c r="E342" s="203">
        <f t="shared" si="41"/>
        <v>6534.0999999999995</v>
      </c>
    </row>
    <row r="343" spans="1:5">
      <c r="A343" s="204" t="s">
        <v>9690</v>
      </c>
      <c r="B343" s="245" t="s">
        <v>9691</v>
      </c>
      <c r="C343" s="202">
        <v>7557</v>
      </c>
      <c r="D343" s="468">
        <v>0.05</v>
      </c>
      <c r="E343" s="203">
        <f t="shared" si="41"/>
        <v>7179.15</v>
      </c>
    </row>
    <row r="344" spans="1:5">
      <c r="A344" s="201"/>
      <c r="B344" s="242"/>
      <c r="C344" s="249"/>
      <c r="D344" s="249"/>
      <c r="E344" s="249"/>
    </row>
    <row r="345" spans="1:5">
      <c r="A345" s="197" t="s">
        <v>9480</v>
      </c>
      <c r="B345" s="198" t="s">
        <v>9692</v>
      </c>
      <c r="C345" s="198"/>
      <c r="D345" s="198"/>
      <c r="E345" s="198"/>
    </row>
    <row r="346" spans="1:5">
      <c r="A346" s="231" t="s">
        <v>9693</v>
      </c>
      <c r="B346" s="253" t="s">
        <v>9694</v>
      </c>
      <c r="C346" s="202">
        <v>7607</v>
      </c>
      <c r="D346" s="468">
        <v>0.05</v>
      </c>
      <c r="E346" s="203">
        <f t="shared" ref="E346:E348" si="42">C346*0.95</f>
        <v>7226.65</v>
      </c>
    </row>
    <row r="347" spans="1:5">
      <c r="A347" s="223" t="s">
        <v>9695</v>
      </c>
      <c r="B347" s="224" t="s">
        <v>9696</v>
      </c>
      <c r="C347" s="202">
        <v>7120</v>
      </c>
      <c r="D347" s="468">
        <v>0.05</v>
      </c>
      <c r="E347" s="203">
        <f t="shared" si="42"/>
        <v>6764</v>
      </c>
    </row>
    <row r="348" spans="1:5">
      <c r="A348" s="243" t="s">
        <v>9697</v>
      </c>
      <c r="B348" s="244" t="s">
        <v>9698</v>
      </c>
      <c r="C348" s="202">
        <v>7959</v>
      </c>
      <c r="D348" s="468">
        <v>0.05</v>
      </c>
      <c r="E348" s="203">
        <f t="shared" si="42"/>
        <v>7561.0499999999993</v>
      </c>
    </row>
    <row r="349" spans="1:5">
      <c r="A349" s="201"/>
      <c r="B349" s="242"/>
      <c r="C349" s="248"/>
      <c r="D349" s="249"/>
      <c r="E349" s="249"/>
    </row>
    <row r="350" spans="1:5">
      <c r="A350" s="197" t="s">
        <v>9699</v>
      </c>
      <c r="B350" s="198" t="s">
        <v>9700</v>
      </c>
      <c r="C350" s="198"/>
      <c r="D350" s="198"/>
      <c r="E350" s="198"/>
    </row>
    <row r="351" spans="1:5">
      <c r="A351" s="243" t="s">
        <v>9701</v>
      </c>
      <c r="B351" s="244" t="s">
        <v>9702</v>
      </c>
      <c r="C351" s="202">
        <v>7762</v>
      </c>
      <c r="D351" s="468">
        <v>0.05</v>
      </c>
      <c r="E351" s="203">
        <f t="shared" ref="E351:E356" si="43">C351*0.95</f>
        <v>7373.9</v>
      </c>
    </row>
    <row r="352" spans="1:5">
      <c r="A352" s="226" t="s">
        <v>9703</v>
      </c>
      <c r="B352" s="244" t="s">
        <v>9704</v>
      </c>
      <c r="C352" s="202">
        <v>7762</v>
      </c>
      <c r="D352" s="468">
        <v>0.05</v>
      </c>
      <c r="E352" s="203">
        <f t="shared" si="43"/>
        <v>7373.9</v>
      </c>
    </row>
    <row r="353" spans="1:5">
      <c r="A353" s="204" t="s">
        <v>9705</v>
      </c>
      <c r="B353" s="244" t="s">
        <v>9702</v>
      </c>
      <c r="C353" s="202">
        <v>7555</v>
      </c>
      <c r="D353" s="468">
        <v>0.05</v>
      </c>
      <c r="E353" s="203">
        <f t="shared" si="43"/>
        <v>7177.25</v>
      </c>
    </row>
    <row r="354" spans="1:5">
      <c r="A354" s="226" t="s">
        <v>9706</v>
      </c>
      <c r="B354" s="244" t="s">
        <v>9704</v>
      </c>
      <c r="C354" s="202">
        <v>7555</v>
      </c>
      <c r="D354" s="468">
        <v>0.05</v>
      </c>
      <c r="E354" s="203">
        <f t="shared" si="43"/>
        <v>7177.25</v>
      </c>
    </row>
    <row r="355" spans="1:5">
      <c r="A355" s="204" t="s">
        <v>9707</v>
      </c>
      <c r="B355" s="244" t="s">
        <v>9702</v>
      </c>
      <c r="C355" s="202">
        <v>8590</v>
      </c>
      <c r="D355" s="468">
        <v>0.05</v>
      </c>
      <c r="E355" s="203">
        <f t="shared" si="43"/>
        <v>8160.5</v>
      </c>
    </row>
    <row r="356" spans="1:5">
      <c r="A356" s="204" t="s">
        <v>9708</v>
      </c>
      <c r="B356" s="244" t="s">
        <v>9704</v>
      </c>
      <c r="C356" s="202">
        <v>8590</v>
      </c>
      <c r="D356" s="468">
        <v>0.05</v>
      </c>
      <c r="E356" s="203">
        <f t="shared" si="43"/>
        <v>8160.5</v>
      </c>
    </row>
    <row r="357" spans="1:5">
      <c r="A357" s="201"/>
      <c r="B357" s="242"/>
      <c r="C357" s="221"/>
      <c r="D357" s="221"/>
      <c r="E357" s="222"/>
    </row>
    <row r="358" spans="1:5">
      <c r="A358" s="197" t="s">
        <v>9709</v>
      </c>
      <c r="B358" s="198" t="s">
        <v>9710</v>
      </c>
      <c r="C358" s="198"/>
      <c r="D358" s="198"/>
      <c r="E358" s="198"/>
    </row>
    <row r="359" spans="1:5">
      <c r="A359" s="230" t="s">
        <v>9711</v>
      </c>
      <c r="B359" s="250" t="s">
        <v>9712</v>
      </c>
      <c r="C359" s="202">
        <v>8973</v>
      </c>
      <c r="D359" s="468">
        <v>0.05</v>
      </c>
      <c r="E359" s="203">
        <f t="shared" ref="E359:E361" si="44">C359*0.95</f>
        <v>8524.35</v>
      </c>
    </row>
    <row r="360" spans="1:5">
      <c r="A360" s="226" t="s">
        <v>9713</v>
      </c>
      <c r="B360" s="251" t="s">
        <v>9714</v>
      </c>
      <c r="C360" s="202">
        <v>10060</v>
      </c>
      <c r="D360" s="468">
        <v>0.05</v>
      </c>
      <c r="E360" s="203">
        <f t="shared" si="44"/>
        <v>9557</v>
      </c>
    </row>
    <row r="361" spans="1:5">
      <c r="A361" s="204" t="s">
        <v>9715</v>
      </c>
      <c r="B361" s="245" t="s">
        <v>9716</v>
      </c>
      <c r="C361" s="202">
        <v>11167</v>
      </c>
      <c r="D361" s="468">
        <v>0.05</v>
      </c>
      <c r="E361" s="203">
        <f t="shared" si="44"/>
        <v>10608.65</v>
      </c>
    </row>
    <row r="362" spans="1:5">
      <c r="A362" s="201"/>
      <c r="B362" s="242"/>
      <c r="C362" s="248"/>
      <c r="D362" s="249"/>
      <c r="E362" s="249"/>
    </row>
    <row r="363" spans="1:5">
      <c r="A363" s="197" t="s">
        <v>9717</v>
      </c>
      <c r="B363" s="198" t="s">
        <v>9718</v>
      </c>
      <c r="C363" s="198"/>
      <c r="D363" s="198"/>
      <c r="E363" s="198"/>
    </row>
    <row r="364" spans="1:5">
      <c r="A364" s="230" t="s">
        <v>9719</v>
      </c>
      <c r="B364" s="250" t="s">
        <v>9720</v>
      </c>
      <c r="C364" s="202">
        <v>11053</v>
      </c>
      <c r="D364" s="468">
        <v>0.05</v>
      </c>
      <c r="E364" s="203">
        <f t="shared" ref="E364:E369" si="45">C364*0.95</f>
        <v>10500.35</v>
      </c>
    </row>
    <row r="365" spans="1:5">
      <c r="A365" s="204" t="s">
        <v>9721</v>
      </c>
      <c r="B365" s="245" t="s">
        <v>9722</v>
      </c>
      <c r="C365" s="202">
        <v>13775</v>
      </c>
      <c r="D365" s="468">
        <v>0.05</v>
      </c>
      <c r="E365" s="203">
        <f t="shared" si="45"/>
        <v>13086.25</v>
      </c>
    </row>
    <row r="366" spans="1:5" ht="15" customHeight="1">
      <c r="A366" s="204" t="s">
        <v>9723</v>
      </c>
      <c r="B366" s="245" t="s">
        <v>9724</v>
      </c>
      <c r="C366" s="202">
        <v>11519</v>
      </c>
      <c r="D366" s="468">
        <v>0.05</v>
      </c>
      <c r="E366" s="203">
        <f t="shared" si="45"/>
        <v>10943.05</v>
      </c>
    </row>
    <row r="367" spans="1:5" ht="15" customHeight="1">
      <c r="A367" s="204" t="s">
        <v>9725</v>
      </c>
      <c r="B367" s="245" t="s">
        <v>9726</v>
      </c>
      <c r="C367" s="202">
        <v>14013</v>
      </c>
      <c r="D367" s="468">
        <v>0.05</v>
      </c>
      <c r="E367" s="203">
        <f t="shared" si="45"/>
        <v>13312.349999999999</v>
      </c>
    </row>
    <row r="368" spans="1:5" ht="15" customHeight="1">
      <c r="A368" s="204" t="s">
        <v>9727</v>
      </c>
      <c r="B368" s="245" t="s">
        <v>9728</v>
      </c>
      <c r="C368" s="202">
        <v>12099</v>
      </c>
      <c r="D368" s="468">
        <v>0.05</v>
      </c>
      <c r="E368" s="203">
        <f t="shared" si="45"/>
        <v>11494.05</v>
      </c>
    </row>
    <row r="369" spans="1:5" ht="15" customHeight="1">
      <c r="A369" s="204" t="s">
        <v>9729</v>
      </c>
      <c r="B369" s="245" t="s">
        <v>9730</v>
      </c>
      <c r="C369" s="202">
        <v>15048</v>
      </c>
      <c r="D369" s="468">
        <v>0.05</v>
      </c>
      <c r="E369" s="203">
        <f t="shared" si="45"/>
        <v>14295.599999999999</v>
      </c>
    </row>
    <row r="370" spans="1:5" ht="15" customHeight="1">
      <c r="A370" s="246"/>
      <c r="B370" s="247"/>
      <c r="C370" s="248"/>
      <c r="D370" s="249"/>
      <c r="E370" s="249"/>
    </row>
    <row r="371" spans="1:5" ht="15" customHeight="1">
      <c r="A371" s="197" t="s">
        <v>9731</v>
      </c>
      <c r="B371" s="198" t="s">
        <v>9732</v>
      </c>
      <c r="C371" s="198"/>
      <c r="D371" s="198"/>
      <c r="E371" s="198"/>
    </row>
    <row r="372" spans="1:5">
      <c r="A372" s="230" t="s">
        <v>9733</v>
      </c>
      <c r="B372" s="250" t="s">
        <v>9734</v>
      </c>
      <c r="C372" s="202">
        <v>11830</v>
      </c>
      <c r="D372" s="468">
        <v>0.05</v>
      </c>
      <c r="E372" s="203">
        <f t="shared" ref="E372:E374" si="46">C372*0.95</f>
        <v>11238.5</v>
      </c>
    </row>
    <row r="373" spans="1:5">
      <c r="A373" s="226" t="s">
        <v>9735</v>
      </c>
      <c r="B373" s="251" t="s">
        <v>9736</v>
      </c>
      <c r="C373" s="202">
        <v>11271</v>
      </c>
      <c r="D373" s="468">
        <v>0.05</v>
      </c>
      <c r="E373" s="203">
        <f t="shared" si="46"/>
        <v>10707.449999999999</v>
      </c>
    </row>
    <row r="374" spans="1:5">
      <c r="A374" s="204" t="s">
        <v>9737</v>
      </c>
      <c r="B374" s="245" t="s">
        <v>9738</v>
      </c>
      <c r="C374" s="202">
        <v>12533</v>
      </c>
      <c r="D374" s="468">
        <v>0.05</v>
      </c>
      <c r="E374" s="203">
        <f t="shared" si="46"/>
        <v>11906.349999999999</v>
      </c>
    </row>
    <row r="375" spans="1:5">
      <c r="A375" s="246"/>
      <c r="B375" s="247"/>
      <c r="C375" s="249"/>
      <c r="D375" s="249"/>
      <c r="E375" s="249"/>
    </row>
    <row r="376" spans="1:5" ht="30">
      <c r="A376" s="197" t="s">
        <v>9739</v>
      </c>
      <c r="B376" s="239" t="s">
        <v>9740</v>
      </c>
      <c r="C376" s="198"/>
      <c r="D376" s="198"/>
      <c r="E376" s="198"/>
    </row>
    <row r="377" spans="1:5">
      <c r="A377" s="230" t="s">
        <v>9741</v>
      </c>
      <c r="B377" s="250" t="s">
        <v>9742</v>
      </c>
      <c r="C377" s="202">
        <v>10894</v>
      </c>
      <c r="D377" s="468">
        <v>0.05</v>
      </c>
      <c r="E377" s="203">
        <f t="shared" ref="E377:E379" si="47">C377*0.95</f>
        <v>10349.299999999999</v>
      </c>
    </row>
    <row r="378" spans="1:5">
      <c r="A378" s="226" t="s">
        <v>9743</v>
      </c>
      <c r="B378" s="251" t="s">
        <v>9744</v>
      </c>
      <c r="C378" s="202">
        <v>10336</v>
      </c>
      <c r="D378" s="468">
        <v>0.05</v>
      </c>
      <c r="E378" s="203">
        <f t="shared" si="47"/>
        <v>9819.1999999999989</v>
      </c>
    </row>
    <row r="379" spans="1:5">
      <c r="A379" s="204" t="s">
        <v>9745</v>
      </c>
      <c r="B379" s="245" t="s">
        <v>9746</v>
      </c>
      <c r="C379" s="202">
        <v>11549</v>
      </c>
      <c r="D379" s="468">
        <v>0.05</v>
      </c>
      <c r="E379" s="203">
        <f t="shared" si="47"/>
        <v>10971.55</v>
      </c>
    </row>
    <row r="380" spans="1:5">
      <c r="A380" s="246"/>
      <c r="B380" s="247"/>
      <c r="C380" s="249"/>
      <c r="D380" s="249"/>
      <c r="E380" s="249"/>
    </row>
    <row r="381" spans="1:5">
      <c r="A381" s="197" t="s">
        <v>9747</v>
      </c>
      <c r="B381" s="198" t="s">
        <v>9748</v>
      </c>
      <c r="C381" s="198"/>
      <c r="D381" s="198"/>
      <c r="E381" s="198"/>
    </row>
    <row r="382" spans="1:5">
      <c r="A382" s="226" t="s">
        <v>9749</v>
      </c>
      <c r="B382" s="251" t="s">
        <v>9750</v>
      </c>
      <c r="C382" s="202">
        <v>14738</v>
      </c>
      <c r="D382" s="468">
        <v>0.05</v>
      </c>
      <c r="E382" s="203">
        <f t="shared" ref="E382:E385" si="48">C382*0.95</f>
        <v>14001.099999999999</v>
      </c>
    </row>
    <row r="383" spans="1:5">
      <c r="A383" s="226" t="s">
        <v>9751</v>
      </c>
      <c r="B383" s="251" t="s">
        <v>9752</v>
      </c>
      <c r="C383" s="202">
        <v>16456</v>
      </c>
      <c r="D383" s="468">
        <v>0.05</v>
      </c>
      <c r="E383" s="203">
        <f t="shared" si="48"/>
        <v>15633.199999999999</v>
      </c>
    </row>
    <row r="384" spans="1:5">
      <c r="A384" s="226" t="s">
        <v>9753</v>
      </c>
      <c r="B384" s="251" t="s">
        <v>9754</v>
      </c>
      <c r="C384" s="202">
        <v>15804</v>
      </c>
      <c r="D384" s="468">
        <v>0.05</v>
      </c>
      <c r="E384" s="203">
        <f t="shared" si="48"/>
        <v>15013.8</v>
      </c>
    </row>
    <row r="385" spans="1:5">
      <c r="A385" s="223" t="s">
        <v>9755</v>
      </c>
      <c r="B385" s="224" t="s">
        <v>9756</v>
      </c>
      <c r="C385" s="202">
        <v>17077</v>
      </c>
      <c r="D385" s="468">
        <v>0.05</v>
      </c>
      <c r="E385" s="203">
        <f t="shared" si="48"/>
        <v>16223.15</v>
      </c>
    </row>
    <row r="386" spans="1:5">
      <c r="A386" s="201"/>
      <c r="B386" s="242"/>
      <c r="C386" s="248"/>
      <c r="D386" s="249"/>
      <c r="E386" s="249"/>
    </row>
    <row r="387" spans="1:5" ht="30">
      <c r="A387" s="197" t="s">
        <v>9757</v>
      </c>
      <c r="B387" s="239" t="s">
        <v>9758</v>
      </c>
      <c r="C387" s="198"/>
      <c r="D387" s="198"/>
      <c r="E387" s="198"/>
    </row>
    <row r="388" spans="1:5">
      <c r="A388" s="231" t="s">
        <v>9759</v>
      </c>
      <c r="B388" s="233" t="s">
        <v>9760</v>
      </c>
      <c r="C388" s="202">
        <v>22728</v>
      </c>
      <c r="D388" s="468">
        <v>0.05</v>
      </c>
      <c r="E388" s="203">
        <f t="shared" ref="E388:E390" si="49">C388*0.95</f>
        <v>21591.599999999999</v>
      </c>
    </row>
    <row r="389" spans="1:5">
      <c r="A389" s="201" t="s">
        <v>9761</v>
      </c>
      <c r="B389" s="242" t="s">
        <v>9762</v>
      </c>
      <c r="C389" s="202">
        <v>21817</v>
      </c>
      <c r="D389" s="468">
        <v>0.05</v>
      </c>
      <c r="E389" s="203">
        <f t="shared" si="49"/>
        <v>20726.149999999998</v>
      </c>
    </row>
    <row r="390" spans="1:5">
      <c r="A390" s="204" t="s">
        <v>9763</v>
      </c>
      <c r="B390" s="245" t="s">
        <v>9764</v>
      </c>
      <c r="C390" s="202">
        <v>24105</v>
      </c>
      <c r="D390" s="468">
        <v>0.05</v>
      </c>
      <c r="E390" s="203">
        <f t="shared" si="49"/>
        <v>22899.75</v>
      </c>
    </row>
    <row r="391" spans="1:5">
      <c r="A391" s="201"/>
      <c r="B391" s="242"/>
      <c r="C391" s="248"/>
      <c r="D391" s="249"/>
      <c r="E391" s="249"/>
    </row>
    <row r="392" spans="1:5" ht="45">
      <c r="A392" s="197" t="s">
        <v>9765</v>
      </c>
      <c r="B392" s="239" t="s">
        <v>9766</v>
      </c>
      <c r="C392" s="239"/>
      <c r="D392" s="239"/>
      <c r="E392" s="239"/>
    </row>
    <row r="393" spans="1:5">
      <c r="A393" s="231" t="s">
        <v>9767</v>
      </c>
      <c r="B393" s="233" t="s">
        <v>9760</v>
      </c>
      <c r="C393" s="202">
        <v>22039.52</v>
      </c>
      <c r="D393" s="468">
        <v>0.05</v>
      </c>
      <c r="E393" s="203">
        <f t="shared" ref="E393:E395" si="50">C393*0.95</f>
        <v>20937.543999999998</v>
      </c>
    </row>
    <row r="394" spans="1:5">
      <c r="A394" s="201" t="s">
        <v>9768</v>
      </c>
      <c r="B394" s="242" t="s">
        <v>9762</v>
      </c>
      <c r="C394" s="202">
        <v>21116</v>
      </c>
      <c r="D394" s="468">
        <v>0.05</v>
      </c>
      <c r="E394" s="203">
        <f t="shared" si="50"/>
        <v>20060.2</v>
      </c>
    </row>
    <row r="395" spans="1:5">
      <c r="A395" s="204" t="s">
        <v>9769</v>
      </c>
      <c r="B395" s="245" t="s">
        <v>9764</v>
      </c>
      <c r="C395" s="202">
        <v>23353</v>
      </c>
      <c r="D395" s="468">
        <v>0.05</v>
      </c>
      <c r="E395" s="203">
        <f t="shared" si="50"/>
        <v>22185.35</v>
      </c>
    </row>
    <row r="396" spans="1:5">
      <c r="A396" s="201"/>
      <c r="B396" s="242"/>
      <c r="C396" s="221"/>
      <c r="D396" s="221"/>
      <c r="E396" s="222"/>
    </row>
    <row r="397" spans="1:5">
      <c r="A397" s="197" t="s">
        <v>9770</v>
      </c>
      <c r="B397" s="198" t="s">
        <v>9771</v>
      </c>
      <c r="C397" s="198"/>
      <c r="D397" s="198"/>
      <c r="E397" s="198"/>
    </row>
    <row r="398" spans="1:5">
      <c r="A398" s="230" t="s">
        <v>9772</v>
      </c>
      <c r="B398" s="250" t="s">
        <v>9773</v>
      </c>
      <c r="C398" s="202">
        <v>22987</v>
      </c>
      <c r="D398" s="468">
        <v>0.05</v>
      </c>
      <c r="E398" s="203">
        <f t="shared" ref="E398:E400" si="51">C398*0.95</f>
        <v>21837.649999999998</v>
      </c>
    </row>
    <row r="399" spans="1:5">
      <c r="A399" s="204" t="s">
        <v>9774</v>
      </c>
      <c r="B399" s="245" t="s">
        <v>9775</v>
      </c>
      <c r="C399" s="202">
        <v>25802</v>
      </c>
      <c r="D399" s="468">
        <v>0.05</v>
      </c>
      <c r="E399" s="203">
        <f t="shared" si="51"/>
        <v>24511.899999999998</v>
      </c>
    </row>
    <row r="400" spans="1:5">
      <c r="A400" s="209" t="s">
        <v>9776</v>
      </c>
      <c r="B400" s="254" t="s">
        <v>9777</v>
      </c>
      <c r="C400" s="202">
        <v>26547</v>
      </c>
      <c r="D400" s="468">
        <v>0.05</v>
      </c>
      <c r="E400" s="203">
        <f t="shared" si="51"/>
        <v>25219.649999999998</v>
      </c>
    </row>
    <row r="401" spans="1:5" ht="15" customHeight="1">
      <c r="A401" s="246"/>
      <c r="B401" s="247"/>
      <c r="C401" s="248"/>
      <c r="D401" s="249"/>
      <c r="E401" s="249"/>
    </row>
    <row r="402" spans="1:5" ht="30">
      <c r="A402" s="255" t="s">
        <v>9778</v>
      </c>
      <c r="B402" s="239" t="s">
        <v>9779</v>
      </c>
      <c r="C402" s="198"/>
      <c r="D402" s="198"/>
      <c r="E402" s="198"/>
    </row>
    <row r="403" spans="1:5">
      <c r="A403" s="230" t="s">
        <v>9780</v>
      </c>
      <c r="B403" s="250" t="s">
        <v>9781</v>
      </c>
      <c r="C403" s="202">
        <v>16177</v>
      </c>
      <c r="D403" s="468">
        <v>0.05</v>
      </c>
      <c r="E403" s="203">
        <f t="shared" ref="E403:E405" si="52">C403*0.95</f>
        <v>15368.15</v>
      </c>
    </row>
    <row r="404" spans="1:5">
      <c r="A404" s="204" t="s">
        <v>9782</v>
      </c>
      <c r="B404" s="245" t="s">
        <v>9783</v>
      </c>
      <c r="C404" s="202">
        <v>15866</v>
      </c>
      <c r="D404" s="468">
        <v>0.05</v>
      </c>
      <c r="E404" s="203">
        <f t="shared" si="52"/>
        <v>15072.699999999999</v>
      </c>
    </row>
    <row r="405" spans="1:5">
      <c r="A405" s="209" t="s">
        <v>9784</v>
      </c>
      <c r="B405" s="254" t="s">
        <v>9785</v>
      </c>
      <c r="C405" s="202">
        <v>17387</v>
      </c>
      <c r="D405" s="468">
        <v>0.05</v>
      </c>
      <c r="E405" s="203">
        <f t="shared" si="52"/>
        <v>16517.649999999998</v>
      </c>
    </row>
    <row r="406" spans="1:5">
      <c r="A406" s="210"/>
      <c r="B406" s="210"/>
      <c r="C406" s="221"/>
      <c r="D406" s="221"/>
      <c r="E406" s="222"/>
    </row>
    <row r="407" spans="1:5">
      <c r="A407" s="255" t="s">
        <v>9786</v>
      </c>
      <c r="B407" s="198" t="s">
        <v>9787</v>
      </c>
      <c r="C407" s="198"/>
      <c r="D407" s="198"/>
      <c r="E407" s="198"/>
    </row>
    <row r="408" spans="1:5">
      <c r="A408" s="230" t="s">
        <v>9788</v>
      </c>
      <c r="B408" s="250" t="s">
        <v>9789</v>
      </c>
      <c r="C408" s="202">
        <v>20648</v>
      </c>
      <c r="D408" s="468">
        <v>0.05</v>
      </c>
      <c r="E408" s="203">
        <f t="shared" ref="E408:E410" si="53">C408*0.95</f>
        <v>19615.599999999999</v>
      </c>
    </row>
    <row r="409" spans="1:5">
      <c r="A409" s="204" t="s">
        <v>9790</v>
      </c>
      <c r="B409" s="245" t="s">
        <v>9791</v>
      </c>
      <c r="C409" s="202">
        <v>20482</v>
      </c>
      <c r="D409" s="468">
        <v>0.05</v>
      </c>
      <c r="E409" s="203">
        <f t="shared" si="53"/>
        <v>19457.899999999998</v>
      </c>
    </row>
    <row r="410" spans="1:5">
      <c r="A410" s="209" t="s">
        <v>9792</v>
      </c>
      <c r="B410" s="254" t="s">
        <v>9793</v>
      </c>
      <c r="C410" s="202">
        <v>22097</v>
      </c>
      <c r="D410" s="468">
        <v>0.05</v>
      </c>
      <c r="E410" s="203">
        <f t="shared" si="53"/>
        <v>20992.149999999998</v>
      </c>
    </row>
    <row r="411" spans="1:5">
      <c r="A411" s="217"/>
      <c r="B411" s="217"/>
      <c r="C411" s="221"/>
      <c r="D411" s="221"/>
      <c r="E411" s="222"/>
    </row>
    <row r="412" spans="1:5">
      <c r="A412" s="197" t="s">
        <v>9794</v>
      </c>
      <c r="B412" s="198" t="s">
        <v>9795</v>
      </c>
      <c r="C412" s="198"/>
      <c r="D412" s="198"/>
      <c r="E412" s="198"/>
    </row>
    <row r="413" spans="1:5">
      <c r="A413" s="230" t="s">
        <v>9796</v>
      </c>
      <c r="B413" s="250" t="s">
        <v>9797</v>
      </c>
      <c r="C413" s="202">
        <v>30025</v>
      </c>
      <c r="D413" s="468">
        <v>0.05</v>
      </c>
      <c r="E413" s="203">
        <f t="shared" ref="E413:E415" si="54">C413*0.95</f>
        <v>28523.75</v>
      </c>
    </row>
    <row r="414" spans="1:5">
      <c r="A414" s="226" t="s">
        <v>9798</v>
      </c>
      <c r="B414" s="251" t="s">
        <v>9799</v>
      </c>
      <c r="C414" s="202">
        <v>32654</v>
      </c>
      <c r="D414" s="468">
        <v>0.05</v>
      </c>
      <c r="E414" s="203">
        <f t="shared" si="54"/>
        <v>31021.3</v>
      </c>
    </row>
    <row r="415" spans="1:5">
      <c r="A415" s="223" t="s">
        <v>9800</v>
      </c>
      <c r="B415" s="224" t="s">
        <v>9801</v>
      </c>
      <c r="C415" s="202">
        <v>33844</v>
      </c>
      <c r="D415" s="468">
        <v>0.05</v>
      </c>
      <c r="E415" s="203">
        <f t="shared" si="54"/>
        <v>32151.8</v>
      </c>
    </row>
    <row r="416" spans="1:5">
      <c r="A416" s="246"/>
      <c r="B416" s="247"/>
      <c r="C416" s="248"/>
      <c r="D416" s="249"/>
      <c r="E416" s="249"/>
    </row>
    <row r="417" spans="1:5" ht="30">
      <c r="A417" s="197" t="s">
        <v>9802</v>
      </c>
      <c r="B417" s="239" t="s">
        <v>9803</v>
      </c>
      <c r="C417" s="198"/>
      <c r="D417" s="198"/>
      <c r="E417" s="198"/>
    </row>
    <row r="418" spans="1:5">
      <c r="A418" s="230" t="s">
        <v>9804</v>
      </c>
      <c r="B418" s="250" t="s">
        <v>9805</v>
      </c>
      <c r="C418" s="202">
        <v>30667</v>
      </c>
      <c r="D418" s="468">
        <v>0.05</v>
      </c>
      <c r="E418" s="203">
        <f>C418*0.95</f>
        <v>29133.649999999998</v>
      </c>
    </row>
    <row r="419" spans="1:5" ht="15.75" thickBot="1">
      <c r="A419" s="209" t="s">
        <v>9806</v>
      </c>
      <c r="B419" s="254" t="s">
        <v>9807</v>
      </c>
      <c r="C419" s="202">
        <v>31132</v>
      </c>
      <c r="D419" s="468">
        <v>0.05</v>
      </c>
      <c r="E419" s="203">
        <f>C419*0.95</f>
        <v>29575.399999999998</v>
      </c>
    </row>
    <row r="420" spans="1:5" ht="24" thickTop="1">
      <c r="A420" s="497" t="s">
        <v>9808</v>
      </c>
      <c r="B420" s="497"/>
      <c r="C420" s="497"/>
      <c r="D420" s="497"/>
      <c r="E420" s="497"/>
    </row>
    <row r="421" spans="1:5">
      <c r="A421" s="496" t="s">
        <v>9147</v>
      </c>
      <c r="B421" s="496"/>
      <c r="C421" s="496"/>
      <c r="D421" s="496"/>
      <c r="E421" s="496"/>
    </row>
    <row r="422" spans="1:5">
      <c r="A422" s="194" t="s">
        <v>9148</v>
      </c>
      <c r="B422" s="194" t="s">
        <v>9149</v>
      </c>
      <c r="C422" s="195" t="s">
        <v>8640</v>
      </c>
      <c r="D422" s="195" t="s">
        <v>8608</v>
      </c>
      <c r="E422" s="196" t="s">
        <v>10504</v>
      </c>
    </row>
    <row r="423" spans="1:5">
      <c r="A423" s="197" t="s">
        <v>9809</v>
      </c>
      <c r="B423" s="197"/>
      <c r="C423" s="256"/>
      <c r="D423" s="256"/>
      <c r="E423" s="197"/>
    </row>
    <row r="424" spans="1:5">
      <c r="A424" s="257" t="s">
        <v>9810</v>
      </c>
      <c r="B424" s="257" t="s">
        <v>9811</v>
      </c>
      <c r="C424" s="221">
        <v>113</v>
      </c>
      <c r="D424" s="468">
        <v>0.05</v>
      </c>
      <c r="E424" s="203">
        <f>C424*0.95</f>
        <v>107.35</v>
      </c>
    </row>
    <row r="425" spans="1:5">
      <c r="A425" s="258"/>
      <c r="B425" s="259" t="s">
        <v>9812</v>
      </c>
      <c r="C425" s="202"/>
      <c r="D425" s="202"/>
      <c r="E425" s="203"/>
    </row>
    <row r="426" spans="1:5">
      <c r="A426" s="226" t="s">
        <v>9813</v>
      </c>
      <c r="B426" s="226" t="s">
        <v>9814</v>
      </c>
      <c r="C426" s="221">
        <v>130</v>
      </c>
      <c r="D426" s="468">
        <v>0.05</v>
      </c>
      <c r="E426" s="203">
        <f>C426*0.95</f>
        <v>123.5</v>
      </c>
    </row>
    <row r="427" spans="1:5">
      <c r="A427" s="258"/>
      <c r="B427" s="259"/>
      <c r="C427" s="202"/>
      <c r="D427" s="202"/>
      <c r="E427" s="203"/>
    </row>
    <row r="428" spans="1:5">
      <c r="A428" s="226" t="s">
        <v>9815</v>
      </c>
      <c r="B428" s="226" t="s">
        <v>9816</v>
      </c>
      <c r="C428" s="221">
        <v>113</v>
      </c>
      <c r="D428" s="468">
        <v>0.05</v>
      </c>
      <c r="E428" s="203">
        <f>C428*0.95</f>
        <v>107.35</v>
      </c>
    </row>
    <row r="429" spans="1:5">
      <c r="A429" s="258"/>
      <c r="B429" s="259" t="s">
        <v>9817</v>
      </c>
      <c r="C429" s="202"/>
      <c r="D429" s="202"/>
      <c r="E429" s="203"/>
    </row>
    <row r="430" spans="1:5">
      <c r="A430" s="226" t="s">
        <v>9818</v>
      </c>
      <c r="B430" s="226" t="s">
        <v>9819</v>
      </c>
      <c r="C430" s="221">
        <v>113</v>
      </c>
      <c r="D430" s="468">
        <v>0.05</v>
      </c>
      <c r="E430" s="203">
        <f>C430*0.95</f>
        <v>107.35</v>
      </c>
    </row>
    <row r="431" spans="1:5">
      <c r="A431" s="258"/>
      <c r="B431" s="259" t="s">
        <v>9820</v>
      </c>
      <c r="C431" s="202"/>
      <c r="D431" s="202"/>
      <c r="E431" s="203"/>
    </row>
    <row r="432" spans="1:5">
      <c r="A432" s="226" t="s">
        <v>9821</v>
      </c>
      <c r="B432" s="226" t="s">
        <v>9822</v>
      </c>
      <c r="C432" s="221">
        <v>113</v>
      </c>
      <c r="D432" s="468">
        <v>0.05</v>
      </c>
      <c r="E432" s="203">
        <f>C432*0.95</f>
        <v>107.35</v>
      </c>
    </row>
    <row r="433" spans="1:5" ht="24">
      <c r="A433" s="258"/>
      <c r="B433" s="260" t="s">
        <v>9823</v>
      </c>
      <c r="C433" s="202"/>
      <c r="D433" s="202"/>
      <c r="E433" s="203"/>
    </row>
    <row r="434" spans="1:5">
      <c r="A434" s="226" t="s">
        <v>9824</v>
      </c>
      <c r="B434" s="226" t="s">
        <v>9825</v>
      </c>
      <c r="C434" s="221">
        <v>113</v>
      </c>
      <c r="D434" s="468">
        <v>0.05</v>
      </c>
      <c r="E434" s="203">
        <f>C434*0.95</f>
        <v>107.35</v>
      </c>
    </row>
    <row r="435" spans="1:5">
      <c r="A435" s="258"/>
      <c r="B435" s="259" t="s">
        <v>9826</v>
      </c>
      <c r="C435" s="202"/>
      <c r="D435" s="202"/>
      <c r="E435" s="203"/>
    </row>
    <row r="436" spans="1:5">
      <c r="A436" s="226" t="s">
        <v>9827</v>
      </c>
      <c r="B436" s="226" t="s">
        <v>9828</v>
      </c>
      <c r="C436" s="221">
        <v>113</v>
      </c>
      <c r="D436" s="468">
        <v>0.05</v>
      </c>
      <c r="E436" s="203">
        <f>C436*0.95</f>
        <v>107.35</v>
      </c>
    </row>
    <row r="437" spans="1:5">
      <c r="A437" s="258"/>
      <c r="B437" s="259" t="s">
        <v>9829</v>
      </c>
      <c r="C437" s="202"/>
      <c r="D437" s="202"/>
      <c r="E437" s="203"/>
    </row>
    <row r="438" spans="1:5">
      <c r="A438" s="226" t="s">
        <v>9830</v>
      </c>
      <c r="B438" s="226" t="s">
        <v>9831</v>
      </c>
      <c r="C438" s="221">
        <v>113</v>
      </c>
      <c r="D438" s="468">
        <v>0.05</v>
      </c>
      <c r="E438" s="203">
        <f>C438*0.95</f>
        <v>107.35</v>
      </c>
    </row>
    <row r="439" spans="1:5">
      <c r="A439" s="258"/>
      <c r="B439" s="259" t="s">
        <v>9832</v>
      </c>
      <c r="C439" s="202"/>
      <c r="D439" s="202"/>
      <c r="E439" s="203"/>
    </row>
    <row r="440" spans="1:5">
      <c r="A440" s="226" t="s">
        <v>9833</v>
      </c>
      <c r="B440" s="226" t="s">
        <v>9834</v>
      </c>
      <c r="C440" s="221">
        <v>213</v>
      </c>
      <c r="D440" s="468">
        <v>0.05</v>
      </c>
      <c r="E440" s="203">
        <f>C440*0.95</f>
        <v>202.35</v>
      </c>
    </row>
    <row r="441" spans="1:5">
      <c r="A441" s="258"/>
      <c r="B441" s="259" t="s">
        <v>9835</v>
      </c>
      <c r="C441" s="202"/>
      <c r="D441" s="202"/>
      <c r="E441" s="203"/>
    </row>
    <row r="442" spans="1:5">
      <c r="A442" s="226" t="s">
        <v>9836</v>
      </c>
      <c r="B442" s="226" t="s">
        <v>9837</v>
      </c>
      <c r="C442" s="221">
        <v>130</v>
      </c>
      <c r="D442" s="468">
        <v>0.05</v>
      </c>
      <c r="E442" s="203">
        <f>C442*0.95</f>
        <v>123.5</v>
      </c>
    </row>
    <row r="443" spans="1:5">
      <c r="A443" s="258"/>
      <c r="B443" s="259" t="s">
        <v>9838</v>
      </c>
      <c r="C443" s="202"/>
      <c r="D443" s="202"/>
      <c r="E443" s="203"/>
    </row>
    <row r="444" spans="1:5">
      <c r="A444" s="226" t="s">
        <v>9839</v>
      </c>
      <c r="B444" s="226" t="s">
        <v>9840</v>
      </c>
      <c r="C444" s="221">
        <v>113</v>
      </c>
      <c r="D444" s="468">
        <v>0.05</v>
      </c>
      <c r="E444" s="203">
        <f>C444*0.95</f>
        <v>107.35</v>
      </c>
    </row>
    <row r="445" spans="1:5">
      <c r="A445" s="258"/>
      <c r="B445" s="259" t="s">
        <v>9841</v>
      </c>
      <c r="C445" s="202"/>
      <c r="D445" s="202"/>
      <c r="E445" s="203"/>
    </row>
    <row r="446" spans="1:5">
      <c r="A446" s="226" t="s">
        <v>9842</v>
      </c>
      <c r="B446" s="226" t="s">
        <v>9843</v>
      </c>
      <c r="C446" s="221">
        <v>128</v>
      </c>
      <c r="D446" s="468">
        <v>0.05</v>
      </c>
      <c r="E446" s="203">
        <f>C446*0.95</f>
        <v>121.6</v>
      </c>
    </row>
    <row r="447" spans="1:5">
      <c r="A447" s="258"/>
      <c r="B447" s="259" t="s">
        <v>9844</v>
      </c>
      <c r="C447" s="202"/>
      <c r="D447" s="202"/>
      <c r="E447" s="203"/>
    </row>
    <row r="448" spans="1:5">
      <c r="A448" s="226" t="s">
        <v>9845</v>
      </c>
      <c r="B448" s="226" t="s">
        <v>9846</v>
      </c>
      <c r="C448" s="221">
        <v>190</v>
      </c>
      <c r="D448" s="468">
        <v>0.05</v>
      </c>
      <c r="E448" s="203">
        <f>C448*0.95</f>
        <v>180.5</v>
      </c>
    </row>
    <row r="449" spans="1:5">
      <c r="A449" s="258"/>
      <c r="B449" s="259" t="s">
        <v>9847</v>
      </c>
      <c r="C449" s="202"/>
      <c r="D449" s="202"/>
      <c r="E449" s="203"/>
    </row>
    <row r="450" spans="1:5">
      <c r="A450" s="226" t="s">
        <v>9848</v>
      </c>
      <c r="B450" s="226" t="s">
        <v>9849</v>
      </c>
      <c r="C450" s="221">
        <v>140</v>
      </c>
      <c r="D450" s="468">
        <v>0.05</v>
      </c>
      <c r="E450" s="203">
        <f>C450*0.95</f>
        <v>133</v>
      </c>
    </row>
    <row r="451" spans="1:5">
      <c r="A451" s="258"/>
      <c r="B451" s="259" t="s">
        <v>9850</v>
      </c>
      <c r="C451" s="202"/>
      <c r="D451" s="202"/>
      <c r="E451" s="203"/>
    </row>
    <row r="452" spans="1:5">
      <c r="A452" s="226" t="s">
        <v>9851</v>
      </c>
      <c r="B452" s="226" t="s">
        <v>9852</v>
      </c>
      <c r="C452" s="221">
        <v>113</v>
      </c>
      <c r="D452" s="468">
        <v>0.05</v>
      </c>
      <c r="E452" s="203">
        <f>C452*0.95</f>
        <v>107.35</v>
      </c>
    </row>
    <row r="453" spans="1:5">
      <c r="A453" s="258"/>
      <c r="B453" s="259" t="s">
        <v>9853</v>
      </c>
      <c r="C453" s="202"/>
      <c r="D453" s="202"/>
      <c r="E453" s="203"/>
    </row>
    <row r="454" spans="1:5">
      <c r="A454" s="261"/>
      <c r="B454" s="262"/>
      <c r="C454" s="263"/>
      <c r="D454" s="263"/>
      <c r="E454" s="264"/>
    </row>
    <row r="455" spans="1:5">
      <c r="A455" s="197" t="s">
        <v>9854</v>
      </c>
      <c r="B455" s="197"/>
      <c r="C455" s="197"/>
      <c r="D455" s="197"/>
      <c r="E455" s="197"/>
    </row>
    <row r="456" spans="1:5">
      <c r="A456" s="257" t="s">
        <v>9855</v>
      </c>
      <c r="B456" s="257" t="s">
        <v>9856</v>
      </c>
      <c r="C456" s="221">
        <v>130</v>
      </c>
      <c r="D456" s="468">
        <v>0.05</v>
      </c>
      <c r="E456" s="203">
        <f>C456*0.95</f>
        <v>123.5</v>
      </c>
    </row>
    <row r="457" spans="1:5">
      <c r="A457" s="258"/>
      <c r="B457" s="259" t="s">
        <v>9812</v>
      </c>
      <c r="C457" s="202"/>
      <c r="D457" s="202"/>
      <c r="E457" s="203"/>
    </row>
    <row r="458" spans="1:5">
      <c r="A458" s="226" t="s">
        <v>9857</v>
      </c>
      <c r="B458" s="226" t="s">
        <v>9858</v>
      </c>
      <c r="C458" s="221">
        <v>130</v>
      </c>
      <c r="D458" s="468">
        <v>0.05</v>
      </c>
      <c r="E458" s="203">
        <f>C458*0.95</f>
        <v>123.5</v>
      </c>
    </row>
    <row r="459" spans="1:5">
      <c r="A459" s="258"/>
      <c r="B459" s="259" t="s">
        <v>9859</v>
      </c>
      <c r="C459" s="202"/>
      <c r="D459" s="202"/>
      <c r="E459" s="203"/>
    </row>
    <row r="460" spans="1:5">
      <c r="A460" s="226" t="s">
        <v>9860</v>
      </c>
      <c r="B460" s="226" t="s">
        <v>9861</v>
      </c>
      <c r="C460" s="221">
        <v>130</v>
      </c>
      <c r="D460" s="468">
        <v>0.05</v>
      </c>
      <c r="E460" s="203">
        <f>C460*0.95</f>
        <v>123.5</v>
      </c>
    </row>
    <row r="461" spans="1:5">
      <c r="A461" s="258"/>
      <c r="B461" s="259" t="s">
        <v>9820</v>
      </c>
      <c r="C461" s="202"/>
      <c r="D461" s="202"/>
      <c r="E461" s="203"/>
    </row>
    <row r="462" spans="1:5">
      <c r="A462" s="226" t="s">
        <v>9862</v>
      </c>
      <c r="B462" s="226" t="s">
        <v>9863</v>
      </c>
      <c r="C462" s="221">
        <v>130</v>
      </c>
      <c r="D462" s="468">
        <v>0.05</v>
      </c>
      <c r="E462" s="203">
        <f>C462*0.95</f>
        <v>123.5</v>
      </c>
    </row>
    <row r="463" spans="1:5" ht="24">
      <c r="A463" s="258"/>
      <c r="B463" s="265" t="s">
        <v>9864</v>
      </c>
      <c r="C463" s="202"/>
      <c r="D463" s="202"/>
      <c r="E463" s="203"/>
    </row>
    <row r="464" spans="1:5">
      <c r="A464" s="226" t="s">
        <v>9865</v>
      </c>
      <c r="B464" s="226" t="s">
        <v>9866</v>
      </c>
      <c r="C464" s="221">
        <v>130</v>
      </c>
      <c r="D464" s="468">
        <v>0.05</v>
      </c>
      <c r="E464" s="203">
        <f>C464*0.95</f>
        <v>123.5</v>
      </c>
    </row>
    <row r="465" spans="1:5">
      <c r="A465" s="258"/>
      <c r="B465" s="259" t="s">
        <v>9826</v>
      </c>
      <c r="C465" s="202"/>
      <c r="D465" s="202"/>
      <c r="E465" s="203"/>
    </row>
    <row r="466" spans="1:5">
      <c r="A466" s="226" t="s">
        <v>9867</v>
      </c>
      <c r="B466" s="226" t="s">
        <v>9868</v>
      </c>
      <c r="C466" s="221">
        <v>130</v>
      </c>
      <c r="D466" s="468">
        <v>0.05</v>
      </c>
      <c r="E466" s="203">
        <f>C466*0.95</f>
        <v>123.5</v>
      </c>
    </row>
    <row r="467" spans="1:5">
      <c r="A467" s="258"/>
      <c r="B467" s="259" t="s">
        <v>9829</v>
      </c>
      <c r="C467" s="202"/>
      <c r="D467" s="202"/>
      <c r="E467" s="203"/>
    </row>
    <row r="468" spans="1:5">
      <c r="A468" s="226" t="s">
        <v>9869</v>
      </c>
      <c r="B468" s="226" t="s">
        <v>9870</v>
      </c>
      <c r="C468" s="221">
        <v>130</v>
      </c>
      <c r="D468" s="468">
        <v>0.05</v>
      </c>
      <c r="E468" s="203">
        <f>C468*0.95</f>
        <v>123.5</v>
      </c>
    </row>
    <row r="469" spans="1:5">
      <c r="A469" s="258"/>
      <c r="B469" s="259" t="s">
        <v>9832</v>
      </c>
      <c r="C469" s="202"/>
      <c r="D469" s="202"/>
      <c r="E469" s="203"/>
    </row>
    <row r="470" spans="1:5">
      <c r="A470" s="226" t="s">
        <v>9871</v>
      </c>
      <c r="B470" s="226" t="s">
        <v>9872</v>
      </c>
      <c r="C470" s="221">
        <v>238</v>
      </c>
      <c r="D470" s="468">
        <v>0.05</v>
      </c>
      <c r="E470" s="203">
        <f>C470*0.95</f>
        <v>226.1</v>
      </c>
    </row>
    <row r="471" spans="1:5">
      <c r="A471" s="258"/>
      <c r="B471" s="259" t="s">
        <v>9835</v>
      </c>
      <c r="C471" s="202"/>
      <c r="D471" s="202"/>
      <c r="E471" s="203"/>
    </row>
    <row r="472" spans="1:5">
      <c r="A472" s="261"/>
      <c r="B472" s="262"/>
      <c r="C472" s="263"/>
      <c r="D472" s="263"/>
      <c r="E472" s="264"/>
    </row>
    <row r="473" spans="1:5">
      <c r="A473" s="197" t="s">
        <v>9873</v>
      </c>
      <c r="B473" s="198" t="s">
        <v>9874</v>
      </c>
      <c r="C473" s="215"/>
      <c r="D473" s="215"/>
      <c r="E473" s="266"/>
    </row>
    <row r="474" spans="1:5">
      <c r="A474" s="230" t="s">
        <v>9875</v>
      </c>
      <c r="B474" s="230" t="s">
        <v>9876</v>
      </c>
      <c r="C474" s="202">
        <v>62</v>
      </c>
      <c r="D474" s="468">
        <v>0.05</v>
      </c>
      <c r="E474" s="203">
        <f t="shared" ref="E474:E475" si="55">C474*0.95</f>
        <v>58.9</v>
      </c>
    </row>
    <row r="475" spans="1:5">
      <c r="A475" s="204" t="s">
        <v>9877</v>
      </c>
      <c r="B475" s="204" t="s">
        <v>9878</v>
      </c>
      <c r="C475" s="202">
        <v>88</v>
      </c>
      <c r="D475" s="468">
        <v>0.05</v>
      </c>
      <c r="E475" s="203">
        <f t="shared" si="55"/>
        <v>83.6</v>
      </c>
    </row>
    <row r="476" spans="1:5">
      <c r="A476" s="209" t="s">
        <v>9879</v>
      </c>
      <c r="B476" s="209" t="s">
        <v>9880</v>
      </c>
      <c r="C476" s="202">
        <v>120</v>
      </c>
      <c r="D476" s="468">
        <v>0.05</v>
      </c>
      <c r="E476" s="203">
        <f>C476*0.95</f>
        <v>114</v>
      </c>
    </row>
    <row r="477" spans="1:5">
      <c r="A477" s="201"/>
      <c r="B477" s="201"/>
      <c r="C477" s="267"/>
      <c r="D477" s="267"/>
      <c r="E477" s="201"/>
    </row>
    <row r="478" spans="1:5">
      <c r="A478" s="498" t="s">
        <v>9881</v>
      </c>
      <c r="B478" s="498"/>
      <c r="C478" s="498"/>
      <c r="D478" s="498"/>
      <c r="E478" s="498"/>
    </row>
    <row r="479" spans="1:5">
      <c r="A479" s="217"/>
      <c r="B479" s="445"/>
      <c r="C479" s="268"/>
      <c r="D479" s="268"/>
      <c r="E479" s="445"/>
    </row>
    <row r="480" spans="1:5">
      <c r="A480" s="498" t="s">
        <v>9882</v>
      </c>
      <c r="B480" s="498"/>
      <c r="C480" s="498"/>
      <c r="D480" s="498"/>
      <c r="E480" s="498"/>
    </row>
    <row r="481" spans="1:5">
      <c r="A481" s="217"/>
      <c r="B481" s="445"/>
      <c r="C481" s="268"/>
      <c r="D481" s="268"/>
      <c r="E481" s="445"/>
    </row>
    <row r="482" spans="1:5">
      <c r="A482" s="498" t="s">
        <v>9883</v>
      </c>
      <c r="B482" s="498"/>
      <c r="C482" s="498"/>
      <c r="D482" s="498"/>
      <c r="E482" s="498"/>
    </row>
    <row r="483" spans="1:5">
      <c r="A483" s="498" t="s">
        <v>9884</v>
      </c>
      <c r="B483" s="498"/>
      <c r="C483" s="498"/>
      <c r="D483" s="498"/>
      <c r="E483" s="498"/>
    </row>
    <row r="484" spans="1:5">
      <c r="A484" s="498" t="s">
        <v>9885</v>
      </c>
      <c r="B484" s="498"/>
      <c r="C484" s="498"/>
      <c r="D484" s="498"/>
      <c r="E484" s="498"/>
    </row>
  </sheetData>
  <mergeCells count="13">
    <mergeCell ref="A484:E484"/>
    <mergeCell ref="A420:E420"/>
    <mergeCell ref="A421:E421"/>
    <mergeCell ref="A478:E478"/>
    <mergeCell ref="A480:E480"/>
    <mergeCell ref="A482:E482"/>
    <mergeCell ref="A483:E483"/>
    <mergeCell ref="A312:E312"/>
    <mergeCell ref="A1:E1"/>
    <mergeCell ref="A2:E2"/>
    <mergeCell ref="A3:E3"/>
    <mergeCell ref="A4:E4"/>
    <mergeCell ref="A311:E311"/>
  </mergeCells>
  <pageMargins left="0.25" right="0.25" top="0.5" bottom="0.5" header="0.3" footer="0.3"/>
  <pageSetup scale="46" fitToHeight="0" orientation="portrait" r:id="rId1"/>
  <headerFooter>
    <oddFooter>Page &amp;P</oddFooter>
  </headerFooter>
  <rowBreaks count="3" manualBreakCount="3">
    <brk id="79" max="3" man="1"/>
    <brk id="166" max="3" man="1"/>
    <brk id="254" max="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2B148-4A7B-4E97-8153-C14D2F09BC55}">
  <sheetPr>
    <tabColor rgb="FFFF0000"/>
  </sheetPr>
  <dimension ref="A5:F2535"/>
  <sheetViews>
    <sheetView workbookViewId="0">
      <selection activeCell="A16" sqref="A16:E16"/>
    </sheetView>
  </sheetViews>
  <sheetFormatPr defaultRowHeight="15"/>
  <cols>
    <col min="1" max="1" width="27" style="99" customWidth="1"/>
    <col min="2" max="2" width="103.28515625" bestFit="1" customWidth="1"/>
    <col min="4" max="5" width="11.5703125" style="103" bestFit="1" customWidth="1"/>
  </cols>
  <sheetData>
    <row r="5" spans="1:6">
      <c r="C5" s="103"/>
      <c r="E5"/>
    </row>
    <row r="6" spans="1:6">
      <c r="A6" s="500" t="s">
        <v>9135</v>
      </c>
      <c r="B6" s="500"/>
      <c r="C6" s="500"/>
      <c r="D6" s="500"/>
      <c r="E6" s="500"/>
      <c r="F6" s="184"/>
    </row>
    <row r="7" spans="1:6">
      <c r="A7" s="501" t="s">
        <v>9136</v>
      </c>
      <c r="B7" s="501"/>
      <c r="C7" s="501"/>
      <c r="D7" s="501"/>
      <c r="E7" s="501"/>
      <c r="F7" s="185"/>
    </row>
    <row r="8" spans="1:6">
      <c r="A8" s="502" t="s">
        <v>9137</v>
      </c>
      <c r="B8" s="502"/>
      <c r="C8" s="502"/>
      <c r="D8" s="502"/>
      <c r="E8" s="502"/>
      <c r="F8" s="186"/>
    </row>
    <row r="9" spans="1:6">
      <c r="A9" s="503" t="s">
        <v>9138</v>
      </c>
      <c r="B9" s="503"/>
      <c r="C9" s="503"/>
      <c r="D9" s="503"/>
      <c r="E9" s="503"/>
      <c r="F9" s="183"/>
    </row>
    <row r="10" spans="1:6">
      <c r="A10" s="503" t="s">
        <v>9139</v>
      </c>
      <c r="B10" s="503"/>
      <c r="C10" s="503"/>
      <c r="D10" s="503"/>
      <c r="E10" s="503"/>
      <c r="F10" s="183"/>
    </row>
    <row r="11" spans="1:6">
      <c r="A11" s="502" t="s">
        <v>9140</v>
      </c>
      <c r="B11" s="502"/>
      <c r="C11" s="502"/>
      <c r="D11" s="502"/>
      <c r="E11" s="502"/>
      <c r="F11" s="186"/>
    </row>
    <row r="12" spans="1:6">
      <c r="A12" s="503" t="s">
        <v>9141</v>
      </c>
      <c r="B12" s="503"/>
      <c r="C12" s="503"/>
      <c r="D12" s="503"/>
      <c r="E12" s="503"/>
      <c r="F12" s="183"/>
    </row>
    <row r="13" spans="1:6">
      <c r="C13" s="103"/>
      <c r="E13"/>
    </row>
    <row r="14" spans="1:6">
      <c r="A14" s="499" t="s">
        <v>9144</v>
      </c>
      <c r="B14" s="499"/>
      <c r="C14" s="499"/>
      <c r="D14" s="499"/>
      <c r="E14" s="499"/>
    </row>
    <row r="15" spans="1:6">
      <c r="A15" s="499" t="s">
        <v>9145</v>
      </c>
      <c r="B15" s="499"/>
      <c r="C15" s="499"/>
      <c r="D15" s="499"/>
      <c r="E15" s="499"/>
    </row>
    <row r="16" spans="1:6">
      <c r="A16"/>
      <c r="C16" s="2"/>
      <c r="D16" s="181"/>
      <c r="E16" s="121" t="s">
        <v>8635</v>
      </c>
      <c r="F16" s="182"/>
    </row>
    <row r="17" spans="1:5">
      <c r="A17" s="96" t="s">
        <v>783</v>
      </c>
      <c r="B17" s="97" t="s">
        <v>784</v>
      </c>
      <c r="C17" s="98" t="s">
        <v>785</v>
      </c>
      <c r="D17" s="180" t="s">
        <v>5703</v>
      </c>
      <c r="E17" s="180" t="s">
        <v>8641</v>
      </c>
    </row>
    <row r="18" spans="1:5">
      <c r="A18" s="99">
        <v>357</v>
      </c>
      <c r="B18" t="s">
        <v>786</v>
      </c>
      <c r="C18">
        <v>36</v>
      </c>
      <c r="D18" s="103">
        <v>523</v>
      </c>
      <c r="E18" s="103">
        <f>D18*0.95</f>
        <v>496.84999999999997</v>
      </c>
    </row>
    <row r="19" spans="1:5">
      <c r="A19" s="99">
        <v>621</v>
      </c>
      <c r="B19" t="s">
        <v>787</v>
      </c>
      <c r="C19">
        <v>210</v>
      </c>
      <c r="D19" s="103">
        <v>1225</v>
      </c>
      <c r="E19" s="103">
        <f t="shared" ref="E19:E82" si="0">D19*0.95</f>
        <v>1163.75</v>
      </c>
    </row>
    <row r="20" spans="1:5">
      <c r="A20" s="99">
        <v>627</v>
      </c>
      <c r="B20" t="s">
        <v>788</v>
      </c>
      <c r="C20">
        <v>210</v>
      </c>
      <c r="D20" s="103">
        <v>1275</v>
      </c>
      <c r="E20" s="103">
        <f t="shared" si="0"/>
        <v>1211.25</v>
      </c>
    </row>
    <row r="21" spans="1:5">
      <c r="A21" s="99">
        <v>670</v>
      </c>
      <c r="B21" t="s">
        <v>789</v>
      </c>
      <c r="C21">
        <v>36</v>
      </c>
      <c r="D21" s="103">
        <v>186</v>
      </c>
      <c r="E21" s="103">
        <f t="shared" si="0"/>
        <v>176.7</v>
      </c>
    </row>
    <row r="22" spans="1:5">
      <c r="A22" s="99">
        <v>2900</v>
      </c>
      <c r="B22" t="s">
        <v>790</v>
      </c>
      <c r="C22">
        <v>42</v>
      </c>
      <c r="D22" s="103">
        <v>683</v>
      </c>
      <c r="E22" s="103">
        <f t="shared" si="0"/>
        <v>648.85</v>
      </c>
    </row>
    <row r="23" spans="1:5">
      <c r="A23" s="99">
        <v>2901</v>
      </c>
      <c r="B23" t="s">
        <v>791</v>
      </c>
      <c r="C23">
        <v>56</v>
      </c>
      <c r="D23" s="103">
        <v>778</v>
      </c>
      <c r="E23" s="103">
        <f t="shared" si="0"/>
        <v>739.09999999999991</v>
      </c>
    </row>
    <row r="24" spans="1:5">
      <c r="A24" s="99">
        <v>5405</v>
      </c>
      <c r="B24" t="s">
        <v>792</v>
      </c>
      <c r="C24">
        <v>60</v>
      </c>
      <c r="D24" s="103">
        <v>294</v>
      </c>
      <c r="E24" s="103">
        <f t="shared" si="0"/>
        <v>279.3</v>
      </c>
    </row>
    <row r="25" spans="1:5">
      <c r="A25" s="99">
        <v>5409</v>
      </c>
      <c r="B25" t="s">
        <v>793</v>
      </c>
      <c r="C25">
        <v>80</v>
      </c>
      <c r="D25" s="103">
        <v>431</v>
      </c>
      <c r="E25" s="103">
        <f t="shared" si="0"/>
        <v>409.45</v>
      </c>
    </row>
    <row r="26" spans="1:5">
      <c r="A26" s="99">
        <v>5425</v>
      </c>
      <c r="B26" t="s">
        <v>794</v>
      </c>
      <c r="C26">
        <v>120</v>
      </c>
      <c r="D26" s="103">
        <v>340</v>
      </c>
      <c r="E26" s="103">
        <f t="shared" si="0"/>
        <v>323</v>
      </c>
    </row>
    <row r="27" spans="1:5">
      <c r="A27" s="99">
        <v>5429</v>
      </c>
      <c r="B27" t="s">
        <v>795</v>
      </c>
      <c r="C27">
        <v>160</v>
      </c>
      <c r="D27" s="103">
        <v>506</v>
      </c>
      <c r="E27" s="103">
        <f t="shared" si="0"/>
        <v>480.7</v>
      </c>
    </row>
    <row r="28" spans="1:5">
      <c r="A28" s="99" t="s">
        <v>796</v>
      </c>
      <c r="B28" t="s">
        <v>797</v>
      </c>
      <c r="C28">
        <v>20</v>
      </c>
      <c r="D28" s="103">
        <v>205</v>
      </c>
      <c r="E28" s="103">
        <f t="shared" si="0"/>
        <v>194.75</v>
      </c>
    </row>
    <row r="29" spans="1:5">
      <c r="A29" s="99" t="s">
        <v>798</v>
      </c>
      <c r="B29" t="s">
        <v>799</v>
      </c>
      <c r="C29">
        <v>20</v>
      </c>
      <c r="D29" s="103">
        <v>205</v>
      </c>
      <c r="E29" s="103">
        <f t="shared" si="0"/>
        <v>194.75</v>
      </c>
    </row>
    <row r="30" spans="1:5">
      <c r="A30" s="99" t="s">
        <v>800</v>
      </c>
      <c r="B30" t="s">
        <v>801</v>
      </c>
      <c r="C30">
        <v>1</v>
      </c>
      <c r="D30" s="103">
        <v>25</v>
      </c>
      <c r="E30" s="103">
        <f t="shared" si="0"/>
        <v>23.75</v>
      </c>
    </row>
    <row r="31" spans="1:5">
      <c r="A31" s="99" t="s">
        <v>802</v>
      </c>
      <c r="B31" t="s">
        <v>803</v>
      </c>
      <c r="C31">
        <v>10</v>
      </c>
      <c r="D31" s="103">
        <v>108</v>
      </c>
      <c r="E31" s="103">
        <f t="shared" si="0"/>
        <v>102.6</v>
      </c>
    </row>
    <row r="32" spans="1:5">
      <c r="A32" s="99" t="s">
        <v>804</v>
      </c>
      <c r="B32" t="s">
        <v>805</v>
      </c>
      <c r="C32">
        <v>8</v>
      </c>
      <c r="D32" s="103">
        <v>133</v>
      </c>
      <c r="E32" s="103">
        <f t="shared" si="0"/>
        <v>126.35</v>
      </c>
    </row>
    <row r="33" spans="1:5">
      <c r="A33" s="99" t="s">
        <v>806</v>
      </c>
      <c r="B33" t="s">
        <v>807</v>
      </c>
      <c r="C33">
        <v>8</v>
      </c>
      <c r="D33" s="103">
        <v>133</v>
      </c>
      <c r="E33" s="103">
        <f t="shared" si="0"/>
        <v>126.35</v>
      </c>
    </row>
    <row r="34" spans="1:5">
      <c r="A34" s="99" t="s">
        <v>808</v>
      </c>
      <c r="B34" t="s">
        <v>809</v>
      </c>
      <c r="C34">
        <v>8</v>
      </c>
      <c r="D34" s="103">
        <v>133</v>
      </c>
      <c r="E34" s="103">
        <f t="shared" si="0"/>
        <v>126.35</v>
      </c>
    </row>
    <row r="35" spans="1:5">
      <c r="A35" s="99" t="s">
        <v>810</v>
      </c>
      <c r="B35" t="s">
        <v>811</v>
      </c>
      <c r="C35">
        <v>8</v>
      </c>
      <c r="D35" s="103">
        <v>133</v>
      </c>
      <c r="E35" s="103">
        <f t="shared" si="0"/>
        <v>126.35</v>
      </c>
    </row>
    <row r="36" spans="1:5">
      <c r="A36" s="99" t="s">
        <v>812</v>
      </c>
      <c r="B36" t="s">
        <v>813</v>
      </c>
      <c r="C36">
        <v>8</v>
      </c>
      <c r="D36" s="103">
        <v>133</v>
      </c>
      <c r="E36" s="103">
        <f t="shared" si="0"/>
        <v>126.35</v>
      </c>
    </row>
    <row r="37" spans="1:5">
      <c r="A37" s="99" t="s">
        <v>814</v>
      </c>
      <c r="B37" t="s">
        <v>815</v>
      </c>
      <c r="C37">
        <v>1</v>
      </c>
      <c r="D37" s="103">
        <v>46</v>
      </c>
      <c r="E37" s="103">
        <f t="shared" si="0"/>
        <v>43.699999999999996</v>
      </c>
    </row>
    <row r="38" spans="1:5">
      <c r="A38" s="99" t="s">
        <v>816</v>
      </c>
      <c r="B38" t="s">
        <v>817</v>
      </c>
      <c r="C38">
        <v>1</v>
      </c>
      <c r="D38" s="103">
        <v>46</v>
      </c>
      <c r="E38" s="103">
        <f t="shared" si="0"/>
        <v>43.699999999999996</v>
      </c>
    </row>
    <row r="39" spans="1:5">
      <c r="A39" s="99" t="s">
        <v>818</v>
      </c>
      <c r="B39" t="s">
        <v>819</v>
      </c>
      <c r="C39">
        <v>1</v>
      </c>
      <c r="D39" s="103">
        <v>46</v>
      </c>
      <c r="E39" s="103">
        <f t="shared" si="0"/>
        <v>43.699999999999996</v>
      </c>
    </row>
    <row r="40" spans="1:5">
      <c r="A40" s="99" t="s">
        <v>820</v>
      </c>
      <c r="B40" t="s">
        <v>821</v>
      </c>
      <c r="C40">
        <v>1</v>
      </c>
      <c r="D40" s="103">
        <v>46</v>
      </c>
      <c r="E40" s="103">
        <f t="shared" si="0"/>
        <v>43.699999999999996</v>
      </c>
    </row>
    <row r="41" spans="1:5">
      <c r="A41" s="99" t="s">
        <v>822</v>
      </c>
      <c r="B41" t="s">
        <v>823</v>
      </c>
      <c r="C41">
        <v>4</v>
      </c>
      <c r="D41" s="103">
        <v>66</v>
      </c>
      <c r="E41" s="103">
        <f t="shared" si="0"/>
        <v>62.699999999999996</v>
      </c>
    </row>
    <row r="42" spans="1:5">
      <c r="A42" s="99" t="s">
        <v>824</v>
      </c>
      <c r="B42" t="s">
        <v>825</v>
      </c>
      <c r="C42">
        <v>190</v>
      </c>
      <c r="D42" s="103">
        <v>2181</v>
      </c>
      <c r="E42" s="103">
        <f t="shared" si="0"/>
        <v>2071.9499999999998</v>
      </c>
    </row>
    <row r="43" spans="1:5">
      <c r="A43" s="99" t="s">
        <v>826</v>
      </c>
      <c r="B43" t="s">
        <v>827</v>
      </c>
      <c r="C43">
        <v>160</v>
      </c>
      <c r="D43" s="103">
        <v>1637</v>
      </c>
      <c r="E43" s="103">
        <f t="shared" si="0"/>
        <v>1555.1499999999999</v>
      </c>
    </row>
    <row r="44" spans="1:5">
      <c r="A44" s="99" t="s">
        <v>828</v>
      </c>
      <c r="B44" t="s">
        <v>829</v>
      </c>
      <c r="C44">
        <v>180</v>
      </c>
      <c r="D44" s="103">
        <v>1818</v>
      </c>
      <c r="E44" s="103">
        <f t="shared" si="0"/>
        <v>1727.1</v>
      </c>
    </row>
    <row r="45" spans="1:5">
      <c r="A45" s="99" t="s">
        <v>830</v>
      </c>
      <c r="B45" t="s">
        <v>831</v>
      </c>
      <c r="C45">
        <v>160</v>
      </c>
      <c r="D45" s="103">
        <v>1401</v>
      </c>
      <c r="E45" s="103">
        <f t="shared" si="0"/>
        <v>1330.95</v>
      </c>
    </row>
    <row r="46" spans="1:5">
      <c r="A46" s="99" t="s">
        <v>832</v>
      </c>
      <c r="B46" t="s">
        <v>833</v>
      </c>
      <c r="C46">
        <v>180</v>
      </c>
      <c r="D46" s="103">
        <v>1636</v>
      </c>
      <c r="E46" s="103">
        <f t="shared" si="0"/>
        <v>1554.1999999999998</v>
      </c>
    </row>
    <row r="47" spans="1:5">
      <c r="A47" s="99" t="s">
        <v>834</v>
      </c>
      <c r="B47" t="s">
        <v>835</v>
      </c>
      <c r="C47">
        <v>90</v>
      </c>
      <c r="D47" s="103">
        <v>1049</v>
      </c>
      <c r="E47" s="103">
        <f t="shared" si="0"/>
        <v>996.55</v>
      </c>
    </row>
    <row r="48" spans="1:5">
      <c r="A48" s="99" t="s">
        <v>836</v>
      </c>
      <c r="B48" t="s">
        <v>837</v>
      </c>
      <c r="C48">
        <v>105</v>
      </c>
      <c r="D48" s="103">
        <v>1141</v>
      </c>
      <c r="E48" s="103">
        <f t="shared" si="0"/>
        <v>1083.95</v>
      </c>
    </row>
    <row r="49" spans="1:5">
      <c r="A49" s="99" t="s">
        <v>838</v>
      </c>
      <c r="B49" t="s">
        <v>839</v>
      </c>
      <c r="C49">
        <v>90</v>
      </c>
      <c r="D49" s="103">
        <v>870</v>
      </c>
      <c r="E49" s="103">
        <f t="shared" si="0"/>
        <v>826.5</v>
      </c>
    </row>
    <row r="50" spans="1:5">
      <c r="A50" s="99" t="s">
        <v>840</v>
      </c>
      <c r="B50" t="s">
        <v>841</v>
      </c>
      <c r="C50">
        <v>105</v>
      </c>
      <c r="D50" s="103">
        <v>959</v>
      </c>
      <c r="E50" s="103">
        <f t="shared" si="0"/>
        <v>911.05</v>
      </c>
    </row>
    <row r="51" spans="1:5">
      <c r="A51" s="99" t="s">
        <v>842</v>
      </c>
      <c r="B51" t="s">
        <v>843</v>
      </c>
      <c r="C51">
        <v>70</v>
      </c>
      <c r="D51" s="103">
        <v>988</v>
      </c>
      <c r="E51" s="103">
        <f t="shared" si="0"/>
        <v>938.59999999999991</v>
      </c>
    </row>
    <row r="52" spans="1:5">
      <c r="A52" s="99" t="s">
        <v>844</v>
      </c>
      <c r="B52" t="s">
        <v>845</v>
      </c>
      <c r="C52">
        <v>85</v>
      </c>
      <c r="D52" s="103">
        <v>1082</v>
      </c>
      <c r="E52" s="103">
        <f t="shared" si="0"/>
        <v>1027.8999999999999</v>
      </c>
    </row>
    <row r="53" spans="1:5">
      <c r="A53" s="99" t="s">
        <v>846</v>
      </c>
      <c r="B53" t="s">
        <v>847</v>
      </c>
      <c r="C53">
        <v>95</v>
      </c>
      <c r="D53" s="103">
        <v>1193</v>
      </c>
      <c r="E53" s="103">
        <f t="shared" si="0"/>
        <v>1133.3499999999999</v>
      </c>
    </row>
    <row r="54" spans="1:5">
      <c r="A54" s="99" t="s">
        <v>848</v>
      </c>
      <c r="B54" t="s">
        <v>849</v>
      </c>
      <c r="C54">
        <v>60</v>
      </c>
      <c r="D54" s="103">
        <v>988</v>
      </c>
      <c r="E54" s="103">
        <f t="shared" si="0"/>
        <v>938.59999999999991</v>
      </c>
    </row>
    <row r="55" spans="1:5">
      <c r="A55" s="99" t="s">
        <v>850</v>
      </c>
      <c r="B55" t="s">
        <v>851</v>
      </c>
      <c r="C55">
        <v>75</v>
      </c>
      <c r="D55" s="103">
        <v>1082</v>
      </c>
      <c r="E55" s="103">
        <f t="shared" si="0"/>
        <v>1027.8999999999999</v>
      </c>
    </row>
    <row r="56" spans="1:5">
      <c r="A56" s="99" t="s">
        <v>852</v>
      </c>
      <c r="B56" t="s">
        <v>853</v>
      </c>
      <c r="C56">
        <v>85</v>
      </c>
      <c r="D56" s="103">
        <v>1193</v>
      </c>
      <c r="E56" s="103">
        <f t="shared" si="0"/>
        <v>1133.3499999999999</v>
      </c>
    </row>
    <row r="57" spans="1:5">
      <c r="A57" s="99" t="s">
        <v>854</v>
      </c>
      <c r="B57" t="s">
        <v>855</v>
      </c>
      <c r="C57">
        <v>90</v>
      </c>
      <c r="D57" s="103">
        <v>769</v>
      </c>
      <c r="E57" s="103">
        <f t="shared" si="0"/>
        <v>730.55</v>
      </c>
    </row>
    <row r="58" spans="1:5">
      <c r="A58" s="99" t="s">
        <v>856</v>
      </c>
      <c r="B58" t="s">
        <v>857</v>
      </c>
      <c r="C58">
        <v>131</v>
      </c>
      <c r="D58" s="103">
        <v>1186</v>
      </c>
      <c r="E58" s="103">
        <f t="shared" si="0"/>
        <v>1126.7</v>
      </c>
    </row>
    <row r="59" spans="1:5">
      <c r="A59" s="99" t="s">
        <v>858</v>
      </c>
      <c r="B59" t="s">
        <v>859</v>
      </c>
      <c r="C59">
        <v>140</v>
      </c>
      <c r="D59" s="103">
        <v>1405</v>
      </c>
      <c r="E59" s="103">
        <f t="shared" si="0"/>
        <v>1334.75</v>
      </c>
    </row>
    <row r="60" spans="1:5">
      <c r="A60" s="99" t="s">
        <v>860</v>
      </c>
      <c r="B60" t="s">
        <v>861</v>
      </c>
      <c r="C60">
        <v>253</v>
      </c>
      <c r="D60" s="103">
        <v>1304</v>
      </c>
      <c r="E60" s="103">
        <f t="shared" si="0"/>
        <v>1238.8</v>
      </c>
    </row>
    <row r="61" spans="1:5">
      <c r="A61" s="99" t="s">
        <v>862</v>
      </c>
      <c r="B61" t="s">
        <v>863</v>
      </c>
      <c r="C61">
        <v>308</v>
      </c>
      <c r="D61" s="103">
        <v>1635</v>
      </c>
      <c r="E61" s="103">
        <f t="shared" si="0"/>
        <v>1553.25</v>
      </c>
    </row>
    <row r="62" spans="1:5">
      <c r="A62" s="99" t="s">
        <v>864</v>
      </c>
      <c r="B62" t="s">
        <v>865</v>
      </c>
      <c r="C62">
        <v>253</v>
      </c>
      <c r="D62" s="103">
        <v>1304</v>
      </c>
      <c r="E62" s="103">
        <f t="shared" si="0"/>
        <v>1238.8</v>
      </c>
    </row>
    <row r="63" spans="1:5">
      <c r="A63" s="99" t="s">
        <v>866</v>
      </c>
      <c r="B63" t="s">
        <v>867</v>
      </c>
      <c r="C63">
        <v>308</v>
      </c>
      <c r="D63" s="103">
        <v>1635</v>
      </c>
      <c r="E63" s="103">
        <f t="shared" si="0"/>
        <v>1553.25</v>
      </c>
    </row>
    <row r="64" spans="1:5">
      <c r="A64" s="99" t="s">
        <v>868</v>
      </c>
      <c r="B64" t="s">
        <v>869</v>
      </c>
      <c r="C64">
        <v>74</v>
      </c>
      <c r="D64" s="103">
        <v>399</v>
      </c>
      <c r="E64" s="103">
        <f t="shared" si="0"/>
        <v>379.04999999999995</v>
      </c>
    </row>
    <row r="65" spans="1:5">
      <c r="A65" s="99" t="s">
        <v>870</v>
      </c>
      <c r="B65" t="s">
        <v>871</v>
      </c>
      <c r="C65">
        <v>58</v>
      </c>
      <c r="D65" s="103">
        <v>374</v>
      </c>
      <c r="E65" s="103">
        <f t="shared" si="0"/>
        <v>355.3</v>
      </c>
    </row>
    <row r="66" spans="1:5">
      <c r="A66" s="99" t="s">
        <v>872</v>
      </c>
      <c r="B66" t="s">
        <v>873</v>
      </c>
      <c r="C66">
        <v>253</v>
      </c>
      <c r="D66" s="103">
        <v>1304</v>
      </c>
      <c r="E66" s="103">
        <f t="shared" si="0"/>
        <v>1238.8</v>
      </c>
    </row>
    <row r="67" spans="1:5">
      <c r="A67" s="99" t="s">
        <v>874</v>
      </c>
      <c r="B67" t="s">
        <v>875</v>
      </c>
      <c r="C67">
        <v>308</v>
      </c>
      <c r="D67" s="103">
        <v>1635</v>
      </c>
      <c r="E67" s="103">
        <f t="shared" si="0"/>
        <v>1553.25</v>
      </c>
    </row>
    <row r="68" spans="1:5">
      <c r="A68" s="99" t="s">
        <v>876</v>
      </c>
      <c r="B68" t="s">
        <v>877</v>
      </c>
      <c r="C68">
        <v>253</v>
      </c>
      <c r="D68" s="103">
        <v>1304</v>
      </c>
      <c r="E68" s="103">
        <f t="shared" si="0"/>
        <v>1238.8</v>
      </c>
    </row>
    <row r="69" spans="1:5">
      <c r="A69" s="99" t="s">
        <v>878</v>
      </c>
      <c r="B69" t="s">
        <v>879</v>
      </c>
      <c r="C69">
        <v>308</v>
      </c>
      <c r="D69" s="103">
        <v>1635</v>
      </c>
      <c r="E69" s="103">
        <f t="shared" si="0"/>
        <v>1553.25</v>
      </c>
    </row>
    <row r="70" spans="1:5">
      <c r="A70" s="99" t="s">
        <v>880</v>
      </c>
      <c r="B70" t="s">
        <v>881</v>
      </c>
      <c r="C70">
        <v>134</v>
      </c>
      <c r="D70" s="103">
        <v>1405</v>
      </c>
      <c r="E70" s="103">
        <f t="shared" si="0"/>
        <v>1334.75</v>
      </c>
    </row>
    <row r="71" spans="1:5">
      <c r="A71" s="99" t="s">
        <v>882</v>
      </c>
      <c r="B71" t="s">
        <v>883</v>
      </c>
      <c r="C71">
        <v>304</v>
      </c>
      <c r="D71" s="103">
        <v>1664</v>
      </c>
      <c r="E71" s="103">
        <f t="shared" si="0"/>
        <v>1580.8</v>
      </c>
    </row>
    <row r="72" spans="1:5">
      <c r="A72" s="99" t="s">
        <v>884</v>
      </c>
      <c r="B72" t="s">
        <v>885</v>
      </c>
      <c r="C72">
        <v>304</v>
      </c>
      <c r="D72" s="103">
        <v>1664</v>
      </c>
      <c r="E72" s="103">
        <f t="shared" si="0"/>
        <v>1580.8</v>
      </c>
    </row>
    <row r="73" spans="1:5">
      <c r="A73" s="99" t="s">
        <v>886</v>
      </c>
      <c r="B73" t="s">
        <v>887</v>
      </c>
      <c r="C73">
        <v>304</v>
      </c>
      <c r="D73" s="103">
        <v>1664</v>
      </c>
      <c r="E73" s="103">
        <f t="shared" si="0"/>
        <v>1580.8</v>
      </c>
    </row>
    <row r="74" spans="1:5">
      <c r="A74" s="99" t="s">
        <v>888</v>
      </c>
      <c r="B74" t="s">
        <v>889</v>
      </c>
      <c r="C74">
        <v>304</v>
      </c>
      <c r="D74" s="103">
        <v>1664</v>
      </c>
      <c r="E74" s="103">
        <f t="shared" si="0"/>
        <v>1580.8</v>
      </c>
    </row>
    <row r="75" spans="1:5">
      <c r="A75" s="99" t="s">
        <v>890</v>
      </c>
      <c r="B75" t="s">
        <v>891</v>
      </c>
      <c r="C75">
        <v>267</v>
      </c>
      <c r="D75" s="103">
        <v>1534</v>
      </c>
      <c r="E75" s="103">
        <f t="shared" si="0"/>
        <v>1457.3</v>
      </c>
    </row>
    <row r="76" spans="1:5">
      <c r="A76" s="99" t="s">
        <v>892</v>
      </c>
      <c r="B76" t="s">
        <v>893</v>
      </c>
      <c r="C76">
        <v>279</v>
      </c>
      <c r="D76" s="103">
        <v>1643</v>
      </c>
      <c r="E76" s="103">
        <f t="shared" si="0"/>
        <v>1560.85</v>
      </c>
    </row>
    <row r="77" spans="1:5">
      <c r="A77" s="99" t="s">
        <v>894</v>
      </c>
      <c r="B77" t="s">
        <v>895</v>
      </c>
      <c r="C77">
        <v>171</v>
      </c>
      <c r="D77" s="103">
        <v>687</v>
      </c>
      <c r="E77" s="103">
        <f t="shared" si="0"/>
        <v>652.65</v>
      </c>
    </row>
    <row r="78" spans="1:5">
      <c r="A78" s="99" t="s">
        <v>896</v>
      </c>
      <c r="B78" t="s">
        <v>897</v>
      </c>
      <c r="C78">
        <v>142</v>
      </c>
      <c r="D78" s="103">
        <v>1434</v>
      </c>
      <c r="E78" s="103">
        <f t="shared" si="0"/>
        <v>1362.3</v>
      </c>
    </row>
    <row r="79" spans="1:5">
      <c r="A79" s="99" t="s">
        <v>898</v>
      </c>
      <c r="B79" t="s">
        <v>899</v>
      </c>
      <c r="C79">
        <v>267</v>
      </c>
      <c r="D79" s="103">
        <v>1534</v>
      </c>
      <c r="E79" s="103">
        <f t="shared" si="0"/>
        <v>1457.3</v>
      </c>
    </row>
    <row r="80" spans="1:5">
      <c r="A80" s="99" t="s">
        <v>900</v>
      </c>
      <c r="B80" t="s">
        <v>901</v>
      </c>
      <c r="C80">
        <v>279</v>
      </c>
      <c r="D80" s="103">
        <v>1643</v>
      </c>
      <c r="E80" s="103">
        <f t="shared" si="0"/>
        <v>1560.85</v>
      </c>
    </row>
    <row r="81" spans="1:5">
      <c r="A81" s="99" t="s">
        <v>902</v>
      </c>
      <c r="B81" t="s">
        <v>903</v>
      </c>
      <c r="C81">
        <v>180</v>
      </c>
      <c r="D81" s="103">
        <v>701</v>
      </c>
      <c r="E81" s="103">
        <f t="shared" si="0"/>
        <v>665.94999999999993</v>
      </c>
    </row>
    <row r="82" spans="1:5">
      <c r="A82" s="99" t="s">
        <v>904</v>
      </c>
      <c r="B82" t="s">
        <v>905</v>
      </c>
      <c r="C82">
        <v>180</v>
      </c>
      <c r="D82" s="103">
        <v>755</v>
      </c>
      <c r="E82" s="103">
        <f t="shared" si="0"/>
        <v>717.25</v>
      </c>
    </row>
    <row r="83" spans="1:5">
      <c r="A83" s="99" t="s">
        <v>906</v>
      </c>
      <c r="B83" t="s">
        <v>907</v>
      </c>
      <c r="C83">
        <v>180</v>
      </c>
      <c r="D83" s="103">
        <v>668</v>
      </c>
      <c r="E83" s="103">
        <f t="shared" ref="E83:E146" si="1">D83*0.95</f>
        <v>634.6</v>
      </c>
    </row>
    <row r="84" spans="1:5">
      <c r="A84" s="99" t="s">
        <v>908</v>
      </c>
      <c r="B84" t="s">
        <v>909</v>
      </c>
      <c r="C84">
        <v>195</v>
      </c>
      <c r="D84" s="103">
        <v>1470</v>
      </c>
      <c r="E84" s="103">
        <f t="shared" si="1"/>
        <v>1396.5</v>
      </c>
    </row>
    <row r="85" spans="1:5">
      <c r="A85" s="99" t="s">
        <v>910</v>
      </c>
      <c r="B85" t="s">
        <v>911</v>
      </c>
      <c r="C85">
        <v>203</v>
      </c>
      <c r="D85" s="103">
        <v>1581</v>
      </c>
      <c r="E85" s="103">
        <f t="shared" si="1"/>
        <v>1501.9499999999998</v>
      </c>
    </row>
    <row r="86" spans="1:5">
      <c r="A86" s="99" t="s">
        <v>912</v>
      </c>
      <c r="B86" t="s">
        <v>913</v>
      </c>
      <c r="C86">
        <v>171</v>
      </c>
      <c r="D86" s="103">
        <v>742</v>
      </c>
      <c r="E86" s="103">
        <f t="shared" si="1"/>
        <v>704.9</v>
      </c>
    </row>
    <row r="87" spans="1:5">
      <c r="A87" s="99" t="s">
        <v>914</v>
      </c>
      <c r="B87" t="s">
        <v>915</v>
      </c>
      <c r="C87">
        <v>171</v>
      </c>
      <c r="D87" s="103">
        <v>650</v>
      </c>
      <c r="E87" s="103">
        <f t="shared" si="1"/>
        <v>617.5</v>
      </c>
    </row>
    <row r="88" spans="1:5">
      <c r="A88" s="99" t="s">
        <v>916</v>
      </c>
      <c r="B88" t="s">
        <v>917</v>
      </c>
      <c r="C88">
        <v>195</v>
      </c>
      <c r="D88" s="103">
        <v>1470</v>
      </c>
      <c r="E88" s="103">
        <f t="shared" si="1"/>
        <v>1396.5</v>
      </c>
    </row>
    <row r="89" spans="1:5">
      <c r="A89" s="99" t="s">
        <v>918</v>
      </c>
      <c r="B89" t="s">
        <v>919</v>
      </c>
      <c r="C89">
        <v>203</v>
      </c>
      <c r="D89" s="103">
        <v>1581</v>
      </c>
      <c r="E89" s="103">
        <f t="shared" si="1"/>
        <v>1501.9499999999998</v>
      </c>
    </row>
    <row r="90" spans="1:5">
      <c r="A90" s="99" t="s">
        <v>920</v>
      </c>
      <c r="B90" t="s">
        <v>921</v>
      </c>
      <c r="C90">
        <v>187</v>
      </c>
      <c r="D90" s="103">
        <v>1392</v>
      </c>
      <c r="E90" s="103">
        <f t="shared" si="1"/>
        <v>1322.3999999999999</v>
      </c>
    </row>
    <row r="91" spans="1:5">
      <c r="A91" s="99" t="s">
        <v>922</v>
      </c>
      <c r="B91" t="s">
        <v>923</v>
      </c>
      <c r="C91">
        <v>220</v>
      </c>
      <c r="D91" s="103">
        <v>1503</v>
      </c>
      <c r="E91" s="103">
        <f t="shared" si="1"/>
        <v>1427.85</v>
      </c>
    </row>
    <row r="92" spans="1:5">
      <c r="A92" s="99" t="s">
        <v>924</v>
      </c>
      <c r="B92" t="s">
        <v>925</v>
      </c>
      <c r="C92">
        <v>236</v>
      </c>
      <c r="D92" s="103">
        <v>1594</v>
      </c>
      <c r="E92" s="103">
        <f t="shared" si="1"/>
        <v>1514.3</v>
      </c>
    </row>
    <row r="93" spans="1:5">
      <c r="A93" s="99" t="s">
        <v>926</v>
      </c>
      <c r="B93" t="s">
        <v>927</v>
      </c>
      <c r="C93">
        <v>242</v>
      </c>
      <c r="D93" s="103">
        <v>1599</v>
      </c>
      <c r="E93" s="103">
        <f t="shared" si="1"/>
        <v>1519.05</v>
      </c>
    </row>
    <row r="94" spans="1:5">
      <c r="A94" s="99" t="s">
        <v>928</v>
      </c>
      <c r="B94" t="s">
        <v>929</v>
      </c>
      <c r="C94">
        <v>299</v>
      </c>
      <c r="D94" s="103">
        <v>1729</v>
      </c>
      <c r="E94" s="103">
        <f t="shared" si="1"/>
        <v>1642.55</v>
      </c>
    </row>
    <row r="95" spans="1:5">
      <c r="A95" s="99" t="s">
        <v>930</v>
      </c>
      <c r="B95" t="s">
        <v>931</v>
      </c>
      <c r="C95">
        <v>181</v>
      </c>
      <c r="D95" s="103">
        <v>1156</v>
      </c>
      <c r="E95" s="103">
        <f t="shared" si="1"/>
        <v>1098.2</v>
      </c>
    </row>
    <row r="96" spans="1:5">
      <c r="A96" s="99" t="s">
        <v>932</v>
      </c>
      <c r="B96" t="s">
        <v>933</v>
      </c>
      <c r="C96">
        <v>167</v>
      </c>
      <c r="D96" s="103">
        <v>1346</v>
      </c>
      <c r="E96" s="103">
        <f t="shared" si="1"/>
        <v>1278.7</v>
      </c>
    </row>
    <row r="97" spans="1:5">
      <c r="A97" s="99" t="s">
        <v>934</v>
      </c>
      <c r="B97" t="s">
        <v>935</v>
      </c>
      <c r="C97">
        <v>276</v>
      </c>
      <c r="D97" s="103">
        <v>1502</v>
      </c>
      <c r="E97" s="103">
        <f t="shared" si="1"/>
        <v>1426.8999999999999</v>
      </c>
    </row>
    <row r="98" spans="1:5">
      <c r="A98" s="99" t="s">
        <v>936</v>
      </c>
      <c r="B98" t="s">
        <v>937</v>
      </c>
      <c r="C98">
        <v>108</v>
      </c>
      <c r="D98" s="103">
        <v>1021</v>
      </c>
      <c r="E98" s="103">
        <f t="shared" si="1"/>
        <v>969.94999999999993</v>
      </c>
    </row>
    <row r="99" spans="1:5">
      <c r="A99" s="99" t="s">
        <v>938</v>
      </c>
      <c r="B99" t="s">
        <v>939</v>
      </c>
      <c r="C99">
        <v>154</v>
      </c>
      <c r="D99" s="103">
        <v>1201</v>
      </c>
      <c r="E99" s="103">
        <f t="shared" si="1"/>
        <v>1140.95</v>
      </c>
    </row>
    <row r="100" spans="1:5">
      <c r="A100" s="99" t="s">
        <v>940</v>
      </c>
      <c r="B100" t="s">
        <v>941</v>
      </c>
      <c r="C100">
        <v>194</v>
      </c>
      <c r="D100" s="103">
        <v>1429</v>
      </c>
      <c r="E100" s="103">
        <f t="shared" si="1"/>
        <v>1357.55</v>
      </c>
    </row>
    <row r="101" spans="1:5">
      <c r="A101" s="99" t="s">
        <v>942</v>
      </c>
      <c r="B101" t="s">
        <v>943</v>
      </c>
      <c r="C101">
        <v>172</v>
      </c>
      <c r="D101" s="103">
        <v>650</v>
      </c>
      <c r="E101" s="103">
        <f t="shared" si="1"/>
        <v>617.5</v>
      </c>
    </row>
    <row r="102" spans="1:5">
      <c r="A102" s="99" t="s">
        <v>944</v>
      </c>
      <c r="B102" t="s">
        <v>945</v>
      </c>
      <c r="C102">
        <v>226</v>
      </c>
      <c r="D102" s="103">
        <v>687</v>
      </c>
      <c r="E102" s="103">
        <f t="shared" si="1"/>
        <v>652.65</v>
      </c>
    </row>
    <row r="103" spans="1:5">
      <c r="A103" s="99" t="s">
        <v>946</v>
      </c>
      <c r="B103" t="s">
        <v>947</v>
      </c>
      <c r="C103">
        <v>156</v>
      </c>
      <c r="D103" s="103">
        <v>687</v>
      </c>
      <c r="E103" s="103">
        <f t="shared" si="1"/>
        <v>652.65</v>
      </c>
    </row>
    <row r="104" spans="1:5">
      <c r="A104" s="99" t="s">
        <v>948</v>
      </c>
      <c r="B104" t="s">
        <v>949</v>
      </c>
      <c r="C104">
        <v>226</v>
      </c>
      <c r="D104" s="103">
        <v>724</v>
      </c>
      <c r="E104" s="103">
        <f t="shared" si="1"/>
        <v>687.8</v>
      </c>
    </row>
    <row r="105" spans="1:5">
      <c r="A105" s="99" t="s">
        <v>950</v>
      </c>
      <c r="B105" t="s">
        <v>951</v>
      </c>
      <c r="C105">
        <v>156</v>
      </c>
      <c r="D105" s="103">
        <v>600</v>
      </c>
      <c r="E105" s="103">
        <f t="shared" si="1"/>
        <v>570</v>
      </c>
    </row>
    <row r="106" spans="1:5">
      <c r="A106" s="99" t="s">
        <v>952</v>
      </c>
      <c r="B106" t="s">
        <v>953</v>
      </c>
      <c r="C106">
        <v>226</v>
      </c>
      <c r="D106" s="103">
        <v>635</v>
      </c>
      <c r="E106" s="103">
        <f t="shared" si="1"/>
        <v>603.25</v>
      </c>
    </row>
    <row r="107" spans="1:5">
      <c r="A107" s="99" t="s">
        <v>954</v>
      </c>
      <c r="B107" t="s">
        <v>955</v>
      </c>
      <c r="C107">
        <v>142</v>
      </c>
      <c r="D107" s="103">
        <v>1283</v>
      </c>
      <c r="E107" s="103">
        <f t="shared" si="1"/>
        <v>1218.8499999999999</v>
      </c>
    </row>
    <row r="108" spans="1:5">
      <c r="A108" s="99" t="s">
        <v>956</v>
      </c>
      <c r="B108" t="s">
        <v>957</v>
      </c>
      <c r="C108">
        <v>170</v>
      </c>
      <c r="D108" s="103">
        <v>1350</v>
      </c>
      <c r="E108" s="103">
        <f t="shared" si="1"/>
        <v>1282.5</v>
      </c>
    </row>
    <row r="109" spans="1:5">
      <c r="A109" s="99" t="s">
        <v>958</v>
      </c>
      <c r="B109" t="s">
        <v>959</v>
      </c>
      <c r="C109">
        <v>194</v>
      </c>
      <c r="D109" s="103">
        <v>1451</v>
      </c>
      <c r="E109" s="103">
        <f t="shared" si="1"/>
        <v>1378.45</v>
      </c>
    </row>
    <row r="110" spans="1:5">
      <c r="A110" s="99" t="s">
        <v>960</v>
      </c>
      <c r="B110" t="s">
        <v>961</v>
      </c>
      <c r="C110">
        <v>196</v>
      </c>
      <c r="D110" s="103">
        <v>1441</v>
      </c>
      <c r="E110" s="103">
        <f t="shared" si="1"/>
        <v>1368.95</v>
      </c>
    </row>
    <row r="111" spans="1:5">
      <c r="A111" s="99" t="s">
        <v>962</v>
      </c>
      <c r="B111" t="s">
        <v>963</v>
      </c>
      <c r="C111">
        <v>215</v>
      </c>
      <c r="D111" s="103">
        <v>1572</v>
      </c>
      <c r="E111" s="103">
        <f t="shared" si="1"/>
        <v>1493.3999999999999</v>
      </c>
    </row>
    <row r="112" spans="1:5">
      <c r="A112" s="99" t="s">
        <v>964</v>
      </c>
      <c r="B112" t="s">
        <v>965</v>
      </c>
      <c r="C112">
        <v>107</v>
      </c>
      <c r="D112" s="103">
        <v>802</v>
      </c>
      <c r="E112" s="103">
        <f t="shared" si="1"/>
        <v>761.9</v>
      </c>
    </row>
    <row r="113" spans="1:5">
      <c r="A113" s="99" t="s">
        <v>966</v>
      </c>
      <c r="B113" t="s">
        <v>967</v>
      </c>
      <c r="C113">
        <v>158</v>
      </c>
      <c r="D113" s="103">
        <v>1425</v>
      </c>
      <c r="E113" s="103">
        <f t="shared" si="1"/>
        <v>1353.75</v>
      </c>
    </row>
    <row r="114" spans="1:5">
      <c r="A114" s="99" t="s">
        <v>968</v>
      </c>
      <c r="B114" t="s">
        <v>969</v>
      </c>
      <c r="C114">
        <v>210</v>
      </c>
      <c r="D114" s="103">
        <v>1780</v>
      </c>
      <c r="E114" s="103">
        <f t="shared" si="1"/>
        <v>1691</v>
      </c>
    </row>
    <row r="115" spans="1:5">
      <c r="A115" s="99" t="s">
        <v>970</v>
      </c>
      <c r="B115" t="s">
        <v>971</v>
      </c>
      <c r="C115">
        <v>212</v>
      </c>
      <c r="D115" s="103">
        <v>1802</v>
      </c>
      <c r="E115" s="103">
        <f t="shared" si="1"/>
        <v>1711.8999999999999</v>
      </c>
    </row>
    <row r="116" spans="1:5">
      <c r="A116" s="99" t="s">
        <v>972</v>
      </c>
      <c r="B116" t="s">
        <v>973</v>
      </c>
      <c r="C116">
        <v>200</v>
      </c>
      <c r="D116" s="103">
        <v>1615</v>
      </c>
      <c r="E116" s="103">
        <f t="shared" si="1"/>
        <v>1534.25</v>
      </c>
    </row>
    <row r="117" spans="1:5">
      <c r="A117" s="99" t="s">
        <v>974</v>
      </c>
      <c r="B117" t="s">
        <v>975</v>
      </c>
      <c r="C117">
        <v>210</v>
      </c>
      <c r="D117" s="103">
        <v>1764</v>
      </c>
      <c r="E117" s="103">
        <f t="shared" si="1"/>
        <v>1675.8</v>
      </c>
    </row>
    <row r="118" spans="1:5">
      <c r="A118" s="99" t="s">
        <v>976</v>
      </c>
      <c r="B118" t="s">
        <v>977</v>
      </c>
      <c r="C118">
        <v>145</v>
      </c>
      <c r="D118" s="103">
        <v>1200</v>
      </c>
      <c r="E118" s="103">
        <f t="shared" si="1"/>
        <v>1140</v>
      </c>
    </row>
    <row r="119" spans="1:5">
      <c r="A119" s="99" t="s">
        <v>978</v>
      </c>
      <c r="B119" t="s">
        <v>979</v>
      </c>
      <c r="C119">
        <v>80</v>
      </c>
      <c r="D119" s="103">
        <v>676</v>
      </c>
      <c r="E119" s="103">
        <f t="shared" si="1"/>
        <v>642.19999999999993</v>
      </c>
    </row>
    <row r="120" spans="1:5">
      <c r="A120" s="99" t="s">
        <v>980</v>
      </c>
      <c r="B120" t="s">
        <v>981</v>
      </c>
      <c r="C120">
        <v>80</v>
      </c>
      <c r="D120" s="103">
        <v>1568</v>
      </c>
      <c r="E120" s="103">
        <f t="shared" si="1"/>
        <v>1489.6</v>
      </c>
    </row>
    <row r="121" spans="1:5">
      <c r="A121" s="99" t="s">
        <v>982</v>
      </c>
      <c r="B121" t="s">
        <v>983</v>
      </c>
      <c r="C121">
        <v>40</v>
      </c>
      <c r="D121" s="103">
        <v>532</v>
      </c>
      <c r="E121" s="103">
        <f t="shared" si="1"/>
        <v>505.4</v>
      </c>
    </row>
    <row r="122" spans="1:5">
      <c r="A122" s="99" t="s">
        <v>984</v>
      </c>
      <c r="B122" t="s">
        <v>985</v>
      </c>
      <c r="C122">
        <v>40</v>
      </c>
      <c r="D122" s="103">
        <v>532</v>
      </c>
      <c r="E122" s="103">
        <f t="shared" si="1"/>
        <v>505.4</v>
      </c>
    </row>
    <row r="123" spans="1:5">
      <c r="A123" s="99" t="s">
        <v>986</v>
      </c>
      <c r="B123" t="s">
        <v>987</v>
      </c>
      <c r="C123">
        <v>40</v>
      </c>
      <c r="D123" s="103">
        <v>542</v>
      </c>
      <c r="E123" s="103">
        <f t="shared" si="1"/>
        <v>514.9</v>
      </c>
    </row>
    <row r="124" spans="1:5">
      <c r="A124" s="99" t="s">
        <v>988</v>
      </c>
      <c r="B124" t="s">
        <v>989</v>
      </c>
      <c r="C124">
        <v>40</v>
      </c>
      <c r="D124" s="103">
        <v>532</v>
      </c>
      <c r="E124" s="103">
        <f t="shared" si="1"/>
        <v>505.4</v>
      </c>
    </row>
    <row r="125" spans="1:5">
      <c r="A125" s="99" t="s">
        <v>990</v>
      </c>
      <c r="B125" t="s">
        <v>991</v>
      </c>
      <c r="C125">
        <v>40</v>
      </c>
      <c r="D125" s="103">
        <v>532</v>
      </c>
      <c r="E125" s="103">
        <f t="shared" si="1"/>
        <v>505.4</v>
      </c>
    </row>
    <row r="126" spans="1:5">
      <c r="A126" s="99" t="s">
        <v>992</v>
      </c>
      <c r="B126" t="s">
        <v>993</v>
      </c>
      <c r="C126">
        <v>40</v>
      </c>
      <c r="D126" s="103">
        <v>542</v>
      </c>
      <c r="E126" s="103">
        <f t="shared" si="1"/>
        <v>514.9</v>
      </c>
    </row>
    <row r="127" spans="1:5">
      <c r="A127" s="99" t="s">
        <v>994</v>
      </c>
      <c r="B127" t="s">
        <v>995</v>
      </c>
      <c r="C127">
        <v>50</v>
      </c>
      <c r="D127" s="103">
        <v>560</v>
      </c>
      <c r="E127" s="103">
        <f t="shared" si="1"/>
        <v>532</v>
      </c>
    </row>
    <row r="128" spans="1:5">
      <c r="A128" s="99" t="s">
        <v>996</v>
      </c>
      <c r="B128" t="s">
        <v>997</v>
      </c>
      <c r="C128">
        <v>50</v>
      </c>
      <c r="D128" s="103">
        <v>560</v>
      </c>
      <c r="E128" s="103">
        <f t="shared" si="1"/>
        <v>532</v>
      </c>
    </row>
    <row r="129" spans="1:5">
      <c r="A129" s="99" t="s">
        <v>998</v>
      </c>
      <c r="B129" t="s">
        <v>999</v>
      </c>
      <c r="C129">
        <v>50</v>
      </c>
      <c r="D129" s="103">
        <v>572</v>
      </c>
      <c r="E129" s="103">
        <f t="shared" si="1"/>
        <v>543.4</v>
      </c>
    </row>
    <row r="130" spans="1:5">
      <c r="A130" s="99" t="s">
        <v>1000</v>
      </c>
      <c r="B130" t="s">
        <v>1001</v>
      </c>
      <c r="C130">
        <v>50</v>
      </c>
      <c r="D130" s="103">
        <v>560</v>
      </c>
      <c r="E130" s="103">
        <f t="shared" si="1"/>
        <v>532</v>
      </c>
    </row>
    <row r="131" spans="1:5">
      <c r="A131" s="99" t="s">
        <v>1002</v>
      </c>
      <c r="B131" t="s">
        <v>1003</v>
      </c>
      <c r="C131">
        <v>50</v>
      </c>
      <c r="D131" s="103">
        <v>560</v>
      </c>
      <c r="E131" s="103">
        <f t="shared" si="1"/>
        <v>532</v>
      </c>
    </row>
    <row r="132" spans="1:5">
      <c r="A132" s="99" t="s">
        <v>1004</v>
      </c>
      <c r="B132" t="s">
        <v>1005</v>
      </c>
      <c r="C132">
        <v>50</v>
      </c>
      <c r="D132" s="103">
        <v>580</v>
      </c>
      <c r="E132" s="103">
        <f t="shared" si="1"/>
        <v>551</v>
      </c>
    </row>
    <row r="133" spans="1:5">
      <c r="A133" s="99" t="s">
        <v>1006</v>
      </c>
      <c r="B133" t="s">
        <v>1007</v>
      </c>
      <c r="C133">
        <v>35</v>
      </c>
      <c r="D133" s="103">
        <v>327</v>
      </c>
      <c r="E133" s="103">
        <f t="shared" si="1"/>
        <v>310.64999999999998</v>
      </c>
    </row>
    <row r="134" spans="1:5">
      <c r="A134" s="99" t="s">
        <v>1008</v>
      </c>
      <c r="B134" t="s">
        <v>1009</v>
      </c>
      <c r="C134">
        <v>35</v>
      </c>
      <c r="D134" s="103">
        <v>290</v>
      </c>
      <c r="E134" s="103">
        <f t="shared" si="1"/>
        <v>275.5</v>
      </c>
    </row>
    <row r="135" spans="1:5">
      <c r="A135" s="99" t="s">
        <v>1010</v>
      </c>
      <c r="B135" t="s">
        <v>1011</v>
      </c>
      <c r="C135">
        <v>45</v>
      </c>
      <c r="D135" s="103">
        <v>350</v>
      </c>
      <c r="E135" s="103">
        <f t="shared" si="1"/>
        <v>332.5</v>
      </c>
    </row>
    <row r="136" spans="1:5">
      <c r="A136" s="99" t="s">
        <v>1012</v>
      </c>
      <c r="B136" t="s">
        <v>1013</v>
      </c>
      <c r="C136">
        <v>45</v>
      </c>
      <c r="D136" s="103">
        <v>319</v>
      </c>
      <c r="E136" s="103">
        <f t="shared" si="1"/>
        <v>303.05</v>
      </c>
    </row>
    <row r="137" spans="1:5">
      <c r="A137" s="99" t="s">
        <v>1014</v>
      </c>
      <c r="B137" t="s">
        <v>1015</v>
      </c>
      <c r="C137">
        <v>67</v>
      </c>
      <c r="D137" s="103">
        <v>627</v>
      </c>
      <c r="E137" s="103">
        <f t="shared" si="1"/>
        <v>595.65</v>
      </c>
    </row>
    <row r="138" spans="1:5">
      <c r="A138" s="99" t="s">
        <v>1016</v>
      </c>
      <c r="B138" t="s">
        <v>1017</v>
      </c>
      <c r="C138">
        <v>67</v>
      </c>
      <c r="D138" s="103">
        <v>600</v>
      </c>
      <c r="E138" s="103">
        <f t="shared" si="1"/>
        <v>570</v>
      </c>
    </row>
    <row r="139" spans="1:5">
      <c r="A139" s="99" t="s">
        <v>1018</v>
      </c>
      <c r="B139" t="s">
        <v>1019</v>
      </c>
      <c r="C139">
        <v>77</v>
      </c>
      <c r="D139" s="103">
        <v>658</v>
      </c>
      <c r="E139" s="103">
        <f t="shared" si="1"/>
        <v>625.1</v>
      </c>
    </row>
    <row r="140" spans="1:5">
      <c r="A140" s="99" t="s">
        <v>1020</v>
      </c>
      <c r="B140" t="s">
        <v>1021</v>
      </c>
      <c r="C140">
        <v>77</v>
      </c>
      <c r="D140" s="103">
        <v>638</v>
      </c>
      <c r="E140" s="103">
        <f t="shared" si="1"/>
        <v>606.1</v>
      </c>
    </row>
    <row r="141" spans="1:5">
      <c r="A141" s="99" t="s">
        <v>1022</v>
      </c>
      <c r="B141" t="s">
        <v>1023</v>
      </c>
      <c r="C141">
        <v>160</v>
      </c>
      <c r="D141" s="103">
        <v>744</v>
      </c>
      <c r="E141" s="103">
        <f t="shared" si="1"/>
        <v>706.8</v>
      </c>
    </row>
    <row r="142" spans="1:5">
      <c r="A142" s="99" t="s">
        <v>1024</v>
      </c>
      <c r="B142" t="s">
        <v>1025</v>
      </c>
      <c r="C142">
        <v>210</v>
      </c>
      <c r="D142" s="103">
        <v>918</v>
      </c>
      <c r="E142" s="103">
        <f t="shared" si="1"/>
        <v>872.09999999999991</v>
      </c>
    </row>
    <row r="143" spans="1:5">
      <c r="A143" s="99" t="s">
        <v>1026</v>
      </c>
      <c r="B143" t="s">
        <v>1027</v>
      </c>
      <c r="C143">
        <v>160</v>
      </c>
      <c r="D143" s="103">
        <v>744</v>
      </c>
      <c r="E143" s="103">
        <f t="shared" si="1"/>
        <v>706.8</v>
      </c>
    </row>
    <row r="144" spans="1:5">
      <c r="A144" s="99" t="s">
        <v>1028</v>
      </c>
      <c r="B144" t="s">
        <v>1029</v>
      </c>
      <c r="C144">
        <v>210</v>
      </c>
      <c r="D144" s="103">
        <v>918</v>
      </c>
      <c r="E144" s="103">
        <f t="shared" si="1"/>
        <v>872.09999999999991</v>
      </c>
    </row>
    <row r="145" spans="1:5">
      <c r="A145" s="99" t="s">
        <v>1030</v>
      </c>
      <c r="B145" t="s">
        <v>1031</v>
      </c>
      <c r="C145">
        <v>160</v>
      </c>
      <c r="D145" s="103">
        <v>744</v>
      </c>
      <c r="E145" s="103">
        <f t="shared" si="1"/>
        <v>706.8</v>
      </c>
    </row>
    <row r="146" spans="1:5">
      <c r="A146" s="99" t="s">
        <v>1032</v>
      </c>
      <c r="B146" t="s">
        <v>1033</v>
      </c>
      <c r="C146">
        <v>210</v>
      </c>
      <c r="D146" s="103">
        <v>918</v>
      </c>
      <c r="E146" s="103">
        <f t="shared" si="1"/>
        <v>872.09999999999991</v>
      </c>
    </row>
    <row r="147" spans="1:5">
      <c r="A147" s="99" t="s">
        <v>1034</v>
      </c>
      <c r="B147" t="s">
        <v>1035</v>
      </c>
      <c r="C147">
        <v>115</v>
      </c>
      <c r="D147" s="103">
        <v>413</v>
      </c>
      <c r="E147" s="103">
        <f t="shared" ref="E147:E210" si="2">D147*0.95</f>
        <v>392.34999999999997</v>
      </c>
    </row>
    <row r="148" spans="1:5">
      <c r="A148" s="99" t="s">
        <v>1036</v>
      </c>
      <c r="B148" t="s">
        <v>1037</v>
      </c>
      <c r="C148">
        <v>140</v>
      </c>
      <c r="D148" s="103">
        <v>527</v>
      </c>
      <c r="E148" s="103">
        <f t="shared" si="2"/>
        <v>500.65</v>
      </c>
    </row>
    <row r="149" spans="1:5">
      <c r="A149" s="99" t="s">
        <v>1038</v>
      </c>
      <c r="B149" t="s">
        <v>1039</v>
      </c>
      <c r="C149">
        <v>115</v>
      </c>
      <c r="D149" s="103">
        <v>413</v>
      </c>
      <c r="E149" s="103">
        <f t="shared" si="2"/>
        <v>392.34999999999997</v>
      </c>
    </row>
    <row r="150" spans="1:5">
      <c r="A150" s="99" t="s">
        <v>1040</v>
      </c>
      <c r="B150" t="s">
        <v>1041</v>
      </c>
      <c r="C150">
        <v>140</v>
      </c>
      <c r="D150" s="103">
        <v>527</v>
      </c>
      <c r="E150" s="103">
        <f t="shared" si="2"/>
        <v>500.65</v>
      </c>
    </row>
    <row r="151" spans="1:5">
      <c r="A151" s="99" t="s">
        <v>1042</v>
      </c>
      <c r="B151" t="s">
        <v>1043</v>
      </c>
      <c r="C151">
        <v>115</v>
      </c>
      <c r="D151" s="103">
        <v>413</v>
      </c>
      <c r="E151" s="103">
        <f t="shared" si="2"/>
        <v>392.34999999999997</v>
      </c>
    </row>
    <row r="152" spans="1:5">
      <c r="A152" s="99" t="s">
        <v>1044</v>
      </c>
      <c r="B152" t="s">
        <v>1045</v>
      </c>
      <c r="C152">
        <v>140</v>
      </c>
      <c r="D152" s="103">
        <v>527</v>
      </c>
      <c r="E152" s="103">
        <f t="shared" si="2"/>
        <v>500.65</v>
      </c>
    </row>
    <row r="153" spans="1:5">
      <c r="A153" s="99" t="s">
        <v>1046</v>
      </c>
      <c r="B153" t="s">
        <v>1047</v>
      </c>
      <c r="C153">
        <v>202</v>
      </c>
      <c r="D153" s="103">
        <v>1920</v>
      </c>
      <c r="E153" s="103">
        <f t="shared" si="2"/>
        <v>1824</v>
      </c>
    </row>
    <row r="154" spans="1:5">
      <c r="A154" s="99" t="s">
        <v>1048</v>
      </c>
      <c r="B154" t="s">
        <v>1049</v>
      </c>
      <c r="C154">
        <v>219</v>
      </c>
      <c r="D154" s="103">
        <v>1958</v>
      </c>
      <c r="E154" s="103">
        <f t="shared" si="2"/>
        <v>1860.1</v>
      </c>
    </row>
    <row r="155" spans="1:5">
      <c r="A155" s="99" t="s">
        <v>1050</v>
      </c>
      <c r="B155" t="s">
        <v>1051</v>
      </c>
      <c r="C155">
        <v>160</v>
      </c>
      <c r="D155" s="103">
        <v>1646</v>
      </c>
      <c r="E155" s="103">
        <f t="shared" si="2"/>
        <v>1563.6999999999998</v>
      </c>
    </row>
    <row r="156" spans="1:5">
      <c r="A156" s="99" t="s">
        <v>1052</v>
      </c>
      <c r="B156" t="s">
        <v>1053</v>
      </c>
      <c r="C156">
        <v>128</v>
      </c>
      <c r="D156" s="103">
        <v>587</v>
      </c>
      <c r="E156" s="103">
        <f t="shared" si="2"/>
        <v>557.65</v>
      </c>
    </row>
    <row r="157" spans="1:5">
      <c r="A157" s="99" t="s">
        <v>1054</v>
      </c>
      <c r="B157" t="s">
        <v>1055</v>
      </c>
      <c r="C157">
        <v>211</v>
      </c>
      <c r="D157" s="103">
        <v>1957</v>
      </c>
      <c r="E157" s="103">
        <f t="shared" si="2"/>
        <v>1859.1499999999999</v>
      </c>
    </row>
    <row r="158" spans="1:5">
      <c r="A158" s="99" t="s">
        <v>1056</v>
      </c>
      <c r="B158" t="s">
        <v>1057</v>
      </c>
      <c r="C158">
        <v>228</v>
      </c>
      <c r="D158" s="103">
        <v>2207</v>
      </c>
      <c r="E158" s="103">
        <f t="shared" si="2"/>
        <v>2096.65</v>
      </c>
    </row>
    <row r="159" spans="1:5">
      <c r="A159" s="99" t="s">
        <v>1058</v>
      </c>
      <c r="B159" t="s">
        <v>1059</v>
      </c>
      <c r="C159">
        <v>169</v>
      </c>
      <c r="D159" s="103">
        <v>1760</v>
      </c>
      <c r="E159" s="103">
        <f t="shared" si="2"/>
        <v>1672</v>
      </c>
    </row>
    <row r="160" spans="1:5">
      <c r="A160" s="99" t="s">
        <v>1060</v>
      </c>
      <c r="B160" t="s">
        <v>1061</v>
      </c>
      <c r="C160">
        <v>110</v>
      </c>
      <c r="D160" s="103">
        <v>1031</v>
      </c>
      <c r="E160" s="103">
        <f t="shared" si="2"/>
        <v>979.44999999999993</v>
      </c>
    </row>
    <row r="161" spans="1:5">
      <c r="A161" s="99" t="s">
        <v>1062</v>
      </c>
      <c r="B161" t="s">
        <v>1063</v>
      </c>
      <c r="C161">
        <v>105</v>
      </c>
      <c r="D161" s="103">
        <v>1031</v>
      </c>
      <c r="E161" s="103">
        <f t="shared" si="2"/>
        <v>979.44999999999993</v>
      </c>
    </row>
    <row r="162" spans="1:5">
      <c r="A162" s="99" t="s">
        <v>1064</v>
      </c>
      <c r="B162" t="s">
        <v>1065</v>
      </c>
      <c r="C162">
        <v>125</v>
      </c>
      <c r="D162" s="103">
        <v>829</v>
      </c>
      <c r="E162" s="103">
        <f t="shared" si="2"/>
        <v>787.55</v>
      </c>
    </row>
    <row r="163" spans="1:5">
      <c r="A163" s="99" t="s">
        <v>1066</v>
      </c>
      <c r="B163" t="s">
        <v>1067</v>
      </c>
      <c r="C163">
        <v>128</v>
      </c>
      <c r="D163" s="103">
        <v>829</v>
      </c>
      <c r="E163" s="103">
        <f t="shared" si="2"/>
        <v>787.55</v>
      </c>
    </row>
    <row r="164" spans="1:5">
      <c r="A164" s="99" t="s">
        <v>1068</v>
      </c>
      <c r="B164" t="s">
        <v>1069</v>
      </c>
      <c r="C164">
        <v>128</v>
      </c>
      <c r="D164" s="103">
        <v>801</v>
      </c>
      <c r="E164" s="103">
        <f t="shared" si="2"/>
        <v>760.94999999999993</v>
      </c>
    </row>
    <row r="165" spans="1:5">
      <c r="A165" s="99" t="s">
        <v>1070</v>
      </c>
      <c r="B165" t="s">
        <v>1071</v>
      </c>
      <c r="C165">
        <v>391</v>
      </c>
      <c r="D165" s="103">
        <v>2388</v>
      </c>
      <c r="E165" s="103">
        <f t="shared" si="2"/>
        <v>2268.6</v>
      </c>
    </row>
    <row r="166" spans="1:5">
      <c r="A166" s="99" t="s">
        <v>1072</v>
      </c>
      <c r="B166" t="s">
        <v>1073</v>
      </c>
      <c r="C166">
        <v>436</v>
      </c>
      <c r="D166" s="103">
        <v>2476</v>
      </c>
      <c r="E166" s="103">
        <f t="shared" si="2"/>
        <v>2352.1999999999998</v>
      </c>
    </row>
    <row r="167" spans="1:5">
      <c r="A167" s="99" t="s">
        <v>1074</v>
      </c>
      <c r="B167" t="s">
        <v>1075</v>
      </c>
      <c r="C167">
        <v>278</v>
      </c>
      <c r="D167" s="103">
        <v>1326</v>
      </c>
      <c r="E167" s="103">
        <f t="shared" si="2"/>
        <v>1259.7</v>
      </c>
    </row>
    <row r="168" spans="1:5">
      <c r="A168" s="99" t="s">
        <v>1076</v>
      </c>
      <c r="B168" t="s">
        <v>1077</v>
      </c>
      <c r="C168">
        <v>357</v>
      </c>
      <c r="D168" s="103">
        <v>1378</v>
      </c>
      <c r="E168" s="103">
        <f t="shared" si="2"/>
        <v>1309.0999999999999</v>
      </c>
    </row>
    <row r="169" spans="1:5">
      <c r="A169" s="99" t="s">
        <v>1078</v>
      </c>
      <c r="B169" t="s">
        <v>1079</v>
      </c>
      <c r="C169">
        <v>278</v>
      </c>
      <c r="D169" s="103">
        <v>1383</v>
      </c>
      <c r="E169" s="103">
        <f t="shared" si="2"/>
        <v>1313.85</v>
      </c>
    </row>
    <row r="170" spans="1:5">
      <c r="A170" s="99" t="s">
        <v>1080</v>
      </c>
      <c r="B170" t="s">
        <v>1081</v>
      </c>
      <c r="C170">
        <v>303</v>
      </c>
      <c r="D170" s="103">
        <v>1419</v>
      </c>
      <c r="E170" s="103">
        <f t="shared" si="2"/>
        <v>1348.05</v>
      </c>
    </row>
    <row r="171" spans="1:5">
      <c r="A171" s="99" t="s">
        <v>1082</v>
      </c>
      <c r="B171" t="s">
        <v>1083</v>
      </c>
      <c r="C171">
        <v>278</v>
      </c>
      <c r="D171" s="103">
        <v>1237</v>
      </c>
      <c r="E171" s="103">
        <f t="shared" si="2"/>
        <v>1175.1499999999999</v>
      </c>
    </row>
    <row r="172" spans="1:5">
      <c r="A172" s="99" t="s">
        <v>1084</v>
      </c>
      <c r="B172" t="s">
        <v>1085</v>
      </c>
      <c r="C172">
        <v>303</v>
      </c>
      <c r="D172" s="103">
        <v>1288</v>
      </c>
      <c r="E172" s="103">
        <f t="shared" si="2"/>
        <v>1223.5999999999999</v>
      </c>
    </row>
    <row r="173" spans="1:5">
      <c r="A173" s="99" t="s">
        <v>1086</v>
      </c>
      <c r="B173" t="s">
        <v>1087</v>
      </c>
      <c r="C173">
        <v>332</v>
      </c>
      <c r="D173" s="103">
        <v>2087</v>
      </c>
      <c r="E173" s="103">
        <f t="shared" si="2"/>
        <v>1982.6499999999999</v>
      </c>
    </row>
    <row r="174" spans="1:5">
      <c r="A174" s="99" t="s">
        <v>1088</v>
      </c>
      <c r="B174" t="s">
        <v>1089</v>
      </c>
      <c r="C174">
        <v>347</v>
      </c>
      <c r="D174" s="103">
        <v>2186</v>
      </c>
      <c r="E174" s="103">
        <f t="shared" si="2"/>
        <v>2076.6999999999998</v>
      </c>
    </row>
    <row r="175" spans="1:5">
      <c r="A175" s="99" t="s">
        <v>1090</v>
      </c>
      <c r="B175" t="s">
        <v>1091</v>
      </c>
      <c r="C175">
        <v>143</v>
      </c>
      <c r="D175" s="103">
        <v>1351</v>
      </c>
      <c r="E175" s="103">
        <f t="shared" si="2"/>
        <v>1283.45</v>
      </c>
    </row>
    <row r="176" spans="1:5">
      <c r="A176" s="99" t="s">
        <v>1092</v>
      </c>
      <c r="B176" t="s">
        <v>1093</v>
      </c>
      <c r="C176">
        <v>170</v>
      </c>
      <c r="D176" s="103">
        <v>1580</v>
      </c>
      <c r="E176" s="103">
        <f t="shared" si="2"/>
        <v>1501</v>
      </c>
    </row>
    <row r="177" spans="1:5">
      <c r="A177" s="99" t="s">
        <v>1094</v>
      </c>
      <c r="B177" t="s">
        <v>1095</v>
      </c>
      <c r="C177">
        <v>325</v>
      </c>
      <c r="D177" s="103">
        <v>1509</v>
      </c>
      <c r="E177" s="103">
        <f t="shared" si="2"/>
        <v>1433.55</v>
      </c>
    </row>
    <row r="178" spans="1:5">
      <c r="A178" s="99" t="s">
        <v>1096</v>
      </c>
      <c r="B178" t="s">
        <v>1097</v>
      </c>
      <c r="C178">
        <v>400</v>
      </c>
      <c r="D178" s="103">
        <v>1866</v>
      </c>
      <c r="E178" s="103">
        <f t="shared" si="2"/>
        <v>1772.6999999999998</v>
      </c>
    </row>
    <row r="179" spans="1:5">
      <c r="A179" s="99" t="s">
        <v>1098</v>
      </c>
      <c r="B179" t="s">
        <v>1099</v>
      </c>
      <c r="C179">
        <v>325</v>
      </c>
      <c r="D179" s="103">
        <v>1509</v>
      </c>
      <c r="E179" s="103">
        <f t="shared" si="2"/>
        <v>1433.55</v>
      </c>
    </row>
    <row r="180" spans="1:5">
      <c r="A180" s="99" t="s">
        <v>1100</v>
      </c>
      <c r="B180" t="s">
        <v>1101</v>
      </c>
      <c r="C180">
        <v>400</v>
      </c>
      <c r="D180" s="103">
        <v>1866</v>
      </c>
      <c r="E180" s="103">
        <f t="shared" si="2"/>
        <v>1772.6999999999998</v>
      </c>
    </row>
    <row r="181" spans="1:5">
      <c r="A181" s="99" t="s">
        <v>1102</v>
      </c>
      <c r="B181" t="s">
        <v>1103</v>
      </c>
      <c r="C181">
        <v>76</v>
      </c>
      <c r="D181" s="103">
        <v>547</v>
      </c>
      <c r="E181" s="103">
        <f t="shared" si="2"/>
        <v>519.65</v>
      </c>
    </row>
    <row r="182" spans="1:5">
      <c r="A182" s="99" t="s">
        <v>1104</v>
      </c>
      <c r="B182" t="s">
        <v>1105</v>
      </c>
      <c r="C182">
        <v>76</v>
      </c>
      <c r="D182" s="103">
        <v>526</v>
      </c>
      <c r="E182" s="103">
        <f t="shared" si="2"/>
        <v>499.7</v>
      </c>
    </row>
    <row r="183" spans="1:5">
      <c r="A183" s="99" t="s">
        <v>1106</v>
      </c>
      <c r="B183" t="s">
        <v>1107</v>
      </c>
      <c r="C183">
        <v>325</v>
      </c>
      <c r="D183" s="103">
        <v>1509</v>
      </c>
      <c r="E183" s="103">
        <f t="shared" si="2"/>
        <v>1433.55</v>
      </c>
    </row>
    <row r="184" spans="1:5">
      <c r="A184" s="99" t="s">
        <v>1108</v>
      </c>
      <c r="B184" t="s">
        <v>1109</v>
      </c>
      <c r="C184">
        <v>400</v>
      </c>
      <c r="D184" s="103">
        <v>1866</v>
      </c>
      <c r="E184" s="103">
        <f t="shared" si="2"/>
        <v>1772.6999999999998</v>
      </c>
    </row>
    <row r="185" spans="1:5">
      <c r="A185" s="99" t="s">
        <v>1110</v>
      </c>
      <c r="B185" t="s">
        <v>1111</v>
      </c>
      <c r="C185">
        <v>325</v>
      </c>
      <c r="D185" s="103">
        <v>1509</v>
      </c>
      <c r="E185" s="103">
        <f t="shared" si="2"/>
        <v>1433.55</v>
      </c>
    </row>
    <row r="186" spans="1:5">
      <c r="A186" s="99" t="s">
        <v>1112</v>
      </c>
      <c r="B186" t="s">
        <v>1113</v>
      </c>
      <c r="C186">
        <v>400</v>
      </c>
      <c r="D186" s="103">
        <v>1866</v>
      </c>
      <c r="E186" s="103">
        <f t="shared" si="2"/>
        <v>1772.6999999999998</v>
      </c>
    </row>
    <row r="187" spans="1:5">
      <c r="A187" s="99" t="s">
        <v>1114</v>
      </c>
      <c r="B187" t="s">
        <v>1115</v>
      </c>
      <c r="C187">
        <v>131</v>
      </c>
      <c r="D187" s="103">
        <v>801</v>
      </c>
      <c r="E187" s="103">
        <f t="shared" si="2"/>
        <v>760.94999999999993</v>
      </c>
    </row>
    <row r="188" spans="1:5">
      <c r="A188" s="99" t="s">
        <v>1116</v>
      </c>
      <c r="B188" t="s">
        <v>1117</v>
      </c>
      <c r="C188">
        <v>188</v>
      </c>
      <c r="D188" s="103">
        <v>801</v>
      </c>
      <c r="E188" s="103">
        <f t="shared" si="2"/>
        <v>760.94999999999993</v>
      </c>
    </row>
    <row r="189" spans="1:5">
      <c r="A189" s="99" t="s">
        <v>1118</v>
      </c>
      <c r="B189" t="s">
        <v>1119</v>
      </c>
      <c r="C189">
        <v>425</v>
      </c>
      <c r="D189" s="103">
        <v>2354</v>
      </c>
      <c r="E189" s="103">
        <f t="shared" si="2"/>
        <v>2236.2999999999997</v>
      </c>
    </row>
    <row r="190" spans="1:5">
      <c r="A190" s="99" t="s">
        <v>1120</v>
      </c>
      <c r="B190" t="s">
        <v>1121</v>
      </c>
      <c r="C190">
        <v>296</v>
      </c>
      <c r="D190" s="103">
        <v>1486</v>
      </c>
      <c r="E190" s="103">
        <f t="shared" si="2"/>
        <v>1411.7</v>
      </c>
    </row>
    <row r="191" spans="1:5">
      <c r="A191" s="99" t="s">
        <v>1122</v>
      </c>
      <c r="B191" t="s">
        <v>1123</v>
      </c>
      <c r="C191">
        <v>296</v>
      </c>
      <c r="D191" s="103">
        <v>1504</v>
      </c>
      <c r="E191" s="103">
        <f t="shared" si="2"/>
        <v>1428.8</v>
      </c>
    </row>
    <row r="192" spans="1:5">
      <c r="A192" s="99" t="s">
        <v>1124</v>
      </c>
      <c r="B192" t="s">
        <v>1125</v>
      </c>
      <c r="C192">
        <v>296</v>
      </c>
      <c r="D192" s="103">
        <v>1455</v>
      </c>
      <c r="E192" s="103">
        <f t="shared" si="2"/>
        <v>1382.25</v>
      </c>
    </row>
    <row r="193" spans="1:5">
      <c r="A193" s="99" t="s">
        <v>1126</v>
      </c>
      <c r="B193" t="s">
        <v>1127</v>
      </c>
      <c r="C193">
        <v>400</v>
      </c>
      <c r="D193" s="103">
        <v>2186</v>
      </c>
      <c r="E193" s="103">
        <f t="shared" si="2"/>
        <v>2076.6999999999998</v>
      </c>
    </row>
    <row r="194" spans="1:5">
      <c r="A194" s="99" t="s">
        <v>1128</v>
      </c>
      <c r="B194" t="s">
        <v>1129</v>
      </c>
      <c r="C194">
        <v>160</v>
      </c>
      <c r="D194" s="103">
        <v>1051</v>
      </c>
      <c r="E194" s="103">
        <f t="shared" si="2"/>
        <v>998.44999999999993</v>
      </c>
    </row>
    <row r="195" spans="1:5">
      <c r="A195" s="99" t="s">
        <v>1130</v>
      </c>
      <c r="B195" t="s">
        <v>1131</v>
      </c>
      <c r="C195">
        <v>240</v>
      </c>
      <c r="D195" s="103">
        <v>1079</v>
      </c>
      <c r="E195" s="103">
        <f t="shared" si="2"/>
        <v>1025.05</v>
      </c>
    </row>
    <row r="196" spans="1:5">
      <c r="A196" s="99" t="s">
        <v>1132</v>
      </c>
      <c r="B196" t="s">
        <v>1133</v>
      </c>
      <c r="C196">
        <v>396</v>
      </c>
      <c r="D196" s="103">
        <v>2846</v>
      </c>
      <c r="E196" s="103">
        <f t="shared" si="2"/>
        <v>2703.7</v>
      </c>
    </row>
    <row r="197" spans="1:5">
      <c r="A197" s="99" t="s">
        <v>1134</v>
      </c>
      <c r="B197" t="s">
        <v>1135</v>
      </c>
      <c r="C197">
        <v>298</v>
      </c>
      <c r="D197" s="103">
        <v>1630</v>
      </c>
      <c r="E197" s="103">
        <f t="shared" si="2"/>
        <v>1548.5</v>
      </c>
    </row>
    <row r="198" spans="1:5">
      <c r="A198" s="99" t="s">
        <v>1136</v>
      </c>
      <c r="B198" t="s">
        <v>1137</v>
      </c>
      <c r="C198">
        <v>298</v>
      </c>
      <c r="D198" s="103">
        <v>1706</v>
      </c>
      <c r="E198" s="103">
        <f t="shared" si="2"/>
        <v>1620.6999999999998</v>
      </c>
    </row>
    <row r="199" spans="1:5">
      <c r="A199" s="99" t="s">
        <v>1138</v>
      </c>
      <c r="B199" t="s">
        <v>1139</v>
      </c>
      <c r="C199">
        <v>298</v>
      </c>
      <c r="D199" s="103">
        <v>1568</v>
      </c>
      <c r="E199" s="103">
        <f t="shared" si="2"/>
        <v>1489.6</v>
      </c>
    </row>
    <row r="200" spans="1:5">
      <c r="A200" s="99" t="s">
        <v>1140</v>
      </c>
      <c r="B200" t="s">
        <v>1141</v>
      </c>
      <c r="C200">
        <v>380</v>
      </c>
      <c r="D200" s="103">
        <v>2639</v>
      </c>
      <c r="E200" s="103">
        <f t="shared" si="2"/>
        <v>2507.0499999999997</v>
      </c>
    </row>
    <row r="201" spans="1:5">
      <c r="A201" s="99" t="s">
        <v>1142</v>
      </c>
      <c r="B201" t="s">
        <v>1143</v>
      </c>
      <c r="C201">
        <v>157</v>
      </c>
      <c r="D201" s="103">
        <v>1580</v>
      </c>
      <c r="E201" s="103">
        <f t="shared" si="2"/>
        <v>1501</v>
      </c>
    </row>
    <row r="202" spans="1:5">
      <c r="A202" s="99" t="s">
        <v>1144</v>
      </c>
      <c r="B202" t="s">
        <v>1145</v>
      </c>
      <c r="C202">
        <v>362</v>
      </c>
      <c r="D202" s="103">
        <v>1898</v>
      </c>
      <c r="E202" s="103">
        <f t="shared" si="2"/>
        <v>1803.1</v>
      </c>
    </row>
    <row r="203" spans="1:5">
      <c r="A203" s="99" t="s">
        <v>1146</v>
      </c>
      <c r="B203" t="s">
        <v>1147</v>
      </c>
      <c r="C203">
        <v>362</v>
      </c>
      <c r="D203" s="103">
        <v>1898</v>
      </c>
      <c r="E203" s="103">
        <f t="shared" si="2"/>
        <v>1803.1</v>
      </c>
    </row>
    <row r="204" spans="1:5">
      <c r="A204" s="99" t="s">
        <v>1148</v>
      </c>
      <c r="B204" t="s">
        <v>1149</v>
      </c>
      <c r="C204">
        <v>88</v>
      </c>
      <c r="D204" s="103">
        <v>547</v>
      </c>
      <c r="E204" s="103">
        <f t="shared" si="2"/>
        <v>519.65</v>
      </c>
    </row>
    <row r="205" spans="1:5">
      <c r="A205" s="99" t="s">
        <v>1150</v>
      </c>
      <c r="B205" t="s">
        <v>1151</v>
      </c>
      <c r="C205">
        <v>362</v>
      </c>
      <c r="D205" s="103">
        <v>1898</v>
      </c>
      <c r="E205" s="103">
        <f t="shared" si="2"/>
        <v>1803.1</v>
      </c>
    </row>
    <row r="206" spans="1:5">
      <c r="A206" s="99" t="s">
        <v>1152</v>
      </c>
      <c r="B206" t="s">
        <v>1153</v>
      </c>
      <c r="C206">
        <v>362</v>
      </c>
      <c r="D206" s="103">
        <v>1898</v>
      </c>
      <c r="E206" s="103">
        <f t="shared" si="2"/>
        <v>1803.1</v>
      </c>
    </row>
    <row r="207" spans="1:5">
      <c r="A207" s="99" t="s">
        <v>1154</v>
      </c>
      <c r="B207" t="s">
        <v>1155</v>
      </c>
      <c r="C207">
        <v>223</v>
      </c>
      <c r="D207" s="103">
        <v>1565</v>
      </c>
      <c r="E207" s="103">
        <f t="shared" si="2"/>
        <v>1486.75</v>
      </c>
    </row>
    <row r="208" spans="1:5">
      <c r="A208" s="99" t="s">
        <v>1156</v>
      </c>
      <c r="B208" t="s">
        <v>1157</v>
      </c>
      <c r="C208">
        <v>268</v>
      </c>
      <c r="D208" s="103">
        <v>1679</v>
      </c>
      <c r="E208" s="103">
        <f t="shared" si="2"/>
        <v>1595.05</v>
      </c>
    </row>
    <row r="209" spans="1:5">
      <c r="A209" s="99" t="s">
        <v>1158</v>
      </c>
      <c r="B209" t="s">
        <v>1159</v>
      </c>
      <c r="C209">
        <v>297</v>
      </c>
      <c r="D209" s="103">
        <v>1752</v>
      </c>
      <c r="E209" s="103">
        <f t="shared" si="2"/>
        <v>1664.3999999999999</v>
      </c>
    </row>
    <row r="210" spans="1:5">
      <c r="A210" s="99" t="s">
        <v>1160</v>
      </c>
      <c r="B210" t="s">
        <v>1161</v>
      </c>
      <c r="C210">
        <v>253</v>
      </c>
      <c r="D210" s="103">
        <v>1547</v>
      </c>
      <c r="E210" s="103">
        <f t="shared" si="2"/>
        <v>1469.6499999999999</v>
      </c>
    </row>
    <row r="211" spans="1:5">
      <c r="A211" s="99" t="s">
        <v>1162</v>
      </c>
      <c r="B211" t="s">
        <v>1163</v>
      </c>
      <c r="C211">
        <v>240</v>
      </c>
      <c r="D211" s="103">
        <v>900</v>
      </c>
      <c r="E211" s="103">
        <f t="shared" ref="E211:E274" si="3">D211*0.95</f>
        <v>855</v>
      </c>
    </row>
    <row r="212" spans="1:5">
      <c r="A212" s="99" t="s">
        <v>1164</v>
      </c>
      <c r="B212" t="s">
        <v>1165</v>
      </c>
      <c r="C212">
        <v>166</v>
      </c>
      <c r="D212" s="103">
        <v>1605</v>
      </c>
      <c r="E212" s="103">
        <f t="shared" si="3"/>
        <v>1524.75</v>
      </c>
    </row>
    <row r="213" spans="1:5">
      <c r="A213" s="99" t="s">
        <v>1166</v>
      </c>
      <c r="B213" t="s">
        <v>1167</v>
      </c>
      <c r="C213">
        <v>265</v>
      </c>
      <c r="D213" s="103">
        <v>1688</v>
      </c>
      <c r="E213" s="103">
        <f t="shared" si="3"/>
        <v>1603.6</v>
      </c>
    </row>
    <row r="214" spans="1:5">
      <c r="A214" s="99" t="s">
        <v>1168</v>
      </c>
      <c r="B214" t="s">
        <v>1169</v>
      </c>
      <c r="C214">
        <v>223</v>
      </c>
      <c r="D214" s="103">
        <v>1420</v>
      </c>
      <c r="E214" s="103">
        <f t="shared" si="3"/>
        <v>1349</v>
      </c>
    </row>
    <row r="215" spans="1:5">
      <c r="A215" s="99" t="s">
        <v>1170</v>
      </c>
      <c r="B215" t="s">
        <v>1171</v>
      </c>
      <c r="C215">
        <v>276</v>
      </c>
      <c r="D215" s="103">
        <v>1679</v>
      </c>
      <c r="E215" s="103">
        <f t="shared" si="3"/>
        <v>1595.05</v>
      </c>
    </row>
    <row r="216" spans="1:5">
      <c r="A216" s="99" t="s">
        <v>1172</v>
      </c>
      <c r="B216" t="s">
        <v>1173</v>
      </c>
      <c r="C216">
        <v>303</v>
      </c>
      <c r="D216" s="103">
        <v>1752</v>
      </c>
      <c r="E216" s="103">
        <f t="shared" si="3"/>
        <v>1664.3999999999999</v>
      </c>
    </row>
    <row r="217" spans="1:5">
      <c r="A217" s="99" t="s">
        <v>1174</v>
      </c>
      <c r="B217" t="s">
        <v>1175</v>
      </c>
      <c r="C217">
        <v>203</v>
      </c>
      <c r="D217" s="103">
        <v>918</v>
      </c>
      <c r="E217" s="103">
        <f t="shared" si="3"/>
        <v>872.09999999999991</v>
      </c>
    </row>
    <row r="218" spans="1:5">
      <c r="A218" s="99" t="s">
        <v>1176</v>
      </c>
      <c r="B218" t="s">
        <v>1177</v>
      </c>
      <c r="C218">
        <v>315</v>
      </c>
      <c r="D218" s="103">
        <v>2108</v>
      </c>
      <c r="E218" s="103">
        <f t="shared" si="3"/>
        <v>2002.6</v>
      </c>
    </row>
    <row r="219" spans="1:5">
      <c r="A219" s="99" t="s">
        <v>1178</v>
      </c>
      <c r="B219" t="s">
        <v>1179</v>
      </c>
      <c r="C219">
        <v>288</v>
      </c>
      <c r="D219" s="103">
        <v>2193</v>
      </c>
      <c r="E219" s="103">
        <f t="shared" si="3"/>
        <v>2083.35</v>
      </c>
    </row>
    <row r="220" spans="1:5">
      <c r="A220" s="99" t="s">
        <v>1180</v>
      </c>
      <c r="B220" t="s">
        <v>1181</v>
      </c>
      <c r="C220">
        <v>203</v>
      </c>
      <c r="D220" s="103">
        <v>954</v>
      </c>
      <c r="E220" s="103">
        <f t="shared" si="3"/>
        <v>906.3</v>
      </c>
    </row>
    <row r="221" spans="1:5">
      <c r="A221" s="99" t="s">
        <v>1182</v>
      </c>
      <c r="B221" t="s">
        <v>1183</v>
      </c>
      <c r="C221">
        <v>203</v>
      </c>
      <c r="D221" s="103">
        <v>899</v>
      </c>
      <c r="E221" s="103">
        <f t="shared" si="3"/>
        <v>854.05</v>
      </c>
    </row>
    <row r="222" spans="1:5">
      <c r="A222" s="99" t="s">
        <v>1184</v>
      </c>
      <c r="B222" t="s">
        <v>1185</v>
      </c>
      <c r="C222">
        <v>140</v>
      </c>
      <c r="D222" s="103">
        <v>1218</v>
      </c>
      <c r="E222" s="103">
        <f t="shared" si="3"/>
        <v>1157.0999999999999</v>
      </c>
    </row>
    <row r="223" spans="1:5">
      <c r="A223" s="99" t="s">
        <v>1186</v>
      </c>
      <c r="B223" t="s">
        <v>1187</v>
      </c>
      <c r="C223">
        <v>207</v>
      </c>
      <c r="D223" s="103">
        <v>1527</v>
      </c>
      <c r="E223" s="103">
        <f t="shared" si="3"/>
        <v>1450.6499999999999</v>
      </c>
    </row>
    <row r="224" spans="1:5">
      <c r="A224" s="99" t="s">
        <v>1188</v>
      </c>
      <c r="B224" t="s">
        <v>1189</v>
      </c>
      <c r="C224">
        <v>248</v>
      </c>
      <c r="D224" s="103">
        <v>1656</v>
      </c>
      <c r="E224" s="103">
        <f t="shared" si="3"/>
        <v>1573.1999999999998</v>
      </c>
    </row>
    <row r="225" spans="1:5">
      <c r="A225" s="99" t="s">
        <v>1190</v>
      </c>
      <c r="B225" t="s">
        <v>1191</v>
      </c>
      <c r="C225">
        <v>253</v>
      </c>
      <c r="D225" s="103">
        <v>1516</v>
      </c>
      <c r="E225" s="103">
        <f t="shared" si="3"/>
        <v>1440.2</v>
      </c>
    </row>
    <row r="226" spans="1:5">
      <c r="A226" s="99" t="s">
        <v>1192</v>
      </c>
      <c r="B226" t="s">
        <v>1193</v>
      </c>
      <c r="C226">
        <v>194</v>
      </c>
      <c r="D226" s="103">
        <v>941</v>
      </c>
      <c r="E226" s="103">
        <f t="shared" si="3"/>
        <v>893.94999999999993</v>
      </c>
    </row>
    <row r="227" spans="1:5">
      <c r="A227" s="99" t="s">
        <v>1194</v>
      </c>
      <c r="B227" t="s">
        <v>1195</v>
      </c>
      <c r="C227">
        <v>253</v>
      </c>
      <c r="D227" s="103">
        <v>1464</v>
      </c>
      <c r="E227" s="103">
        <f t="shared" si="3"/>
        <v>1390.8</v>
      </c>
    </row>
    <row r="228" spans="1:5">
      <c r="A228" s="99" t="s">
        <v>1196</v>
      </c>
      <c r="B228" t="s">
        <v>1197</v>
      </c>
      <c r="C228">
        <v>194</v>
      </c>
      <c r="D228" s="103">
        <v>875</v>
      </c>
      <c r="E228" s="103">
        <f t="shared" si="3"/>
        <v>831.25</v>
      </c>
    </row>
    <row r="229" spans="1:5">
      <c r="A229" s="99" t="s">
        <v>1198</v>
      </c>
      <c r="B229" t="s">
        <v>1199</v>
      </c>
      <c r="C229">
        <v>140</v>
      </c>
      <c r="D229" s="103">
        <v>1421</v>
      </c>
      <c r="E229" s="103">
        <f t="shared" si="3"/>
        <v>1349.95</v>
      </c>
    </row>
    <row r="230" spans="1:5">
      <c r="A230" s="99" t="s">
        <v>1200</v>
      </c>
      <c r="B230" t="s">
        <v>1201</v>
      </c>
      <c r="C230">
        <v>195</v>
      </c>
      <c r="D230" s="103">
        <v>1527</v>
      </c>
      <c r="E230" s="103">
        <f t="shared" si="3"/>
        <v>1450.6499999999999</v>
      </c>
    </row>
    <row r="231" spans="1:5">
      <c r="A231" s="99" t="s">
        <v>1202</v>
      </c>
      <c r="B231" t="s">
        <v>1203</v>
      </c>
      <c r="C231">
        <v>241</v>
      </c>
      <c r="D231" s="103">
        <v>1656</v>
      </c>
      <c r="E231" s="103">
        <f t="shared" si="3"/>
        <v>1573.1999999999998</v>
      </c>
    </row>
    <row r="232" spans="1:5">
      <c r="A232" s="99" t="s">
        <v>1204</v>
      </c>
      <c r="B232" t="s">
        <v>1205</v>
      </c>
      <c r="C232">
        <v>201</v>
      </c>
      <c r="D232" s="103">
        <v>1452</v>
      </c>
      <c r="E232" s="103">
        <f t="shared" si="3"/>
        <v>1379.3999999999999</v>
      </c>
    </row>
    <row r="233" spans="1:5">
      <c r="A233" s="99" t="s">
        <v>1206</v>
      </c>
      <c r="B233" t="s">
        <v>1207</v>
      </c>
      <c r="C233">
        <v>239</v>
      </c>
      <c r="D233" s="103">
        <v>1565</v>
      </c>
      <c r="E233" s="103">
        <f t="shared" si="3"/>
        <v>1486.75</v>
      </c>
    </row>
    <row r="234" spans="1:5">
      <c r="A234" s="99" t="s">
        <v>1208</v>
      </c>
      <c r="B234" t="s">
        <v>1209</v>
      </c>
      <c r="C234">
        <v>239</v>
      </c>
      <c r="D234" s="103">
        <v>1650</v>
      </c>
      <c r="E234" s="103">
        <f t="shared" si="3"/>
        <v>1567.5</v>
      </c>
    </row>
    <row r="235" spans="1:5">
      <c r="A235" s="99" t="s">
        <v>1208</v>
      </c>
      <c r="B235" t="s">
        <v>1210</v>
      </c>
      <c r="C235">
        <v>239</v>
      </c>
      <c r="D235" s="103">
        <v>1650</v>
      </c>
      <c r="E235" s="103">
        <f t="shared" si="3"/>
        <v>1567.5</v>
      </c>
    </row>
    <row r="236" spans="1:5">
      <c r="A236" s="99" t="s">
        <v>1211</v>
      </c>
      <c r="B236" t="s">
        <v>1212</v>
      </c>
      <c r="C236">
        <v>289</v>
      </c>
      <c r="D236" s="103">
        <v>1679</v>
      </c>
      <c r="E236" s="103">
        <f t="shared" si="3"/>
        <v>1595.05</v>
      </c>
    </row>
    <row r="237" spans="1:5">
      <c r="A237" s="99" t="s">
        <v>1213</v>
      </c>
      <c r="B237" t="s">
        <v>1214</v>
      </c>
      <c r="C237">
        <v>289</v>
      </c>
      <c r="D237" s="103">
        <v>1766</v>
      </c>
      <c r="E237" s="103">
        <f t="shared" si="3"/>
        <v>1677.6999999999998</v>
      </c>
    </row>
    <row r="238" spans="1:5">
      <c r="A238" s="99" t="s">
        <v>1215</v>
      </c>
      <c r="B238" t="s">
        <v>1216</v>
      </c>
      <c r="C238">
        <v>258</v>
      </c>
      <c r="D238" s="103">
        <v>1649</v>
      </c>
      <c r="E238" s="103">
        <f t="shared" si="3"/>
        <v>1566.55</v>
      </c>
    </row>
    <row r="239" spans="1:5">
      <c r="A239" s="99" t="s">
        <v>1217</v>
      </c>
      <c r="B239" t="s">
        <v>1218</v>
      </c>
      <c r="C239">
        <v>315</v>
      </c>
      <c r="D239" s="103">
        <v>1752</v>
      </c>
      <c r="E239" s="103">
        <f t="shared" si="3"/>
        <v>1664.3999999999999</v>
      </c>
    </row>
    <row r="240" spans="1:5">
      <c r="A240" s="99" t="s">
        <v>1219</v>
      </c>
      <c r="B240" t="s">
        <v>1220</v>
      </c>
      <c r="C240">
        <v>195</v>
      </c>
      <c r="D240" s="103">
        <v>842</v>
      </c>
      <c r="E240" s="103">
        <f t="shared" si="3"/>
        <v>799.9</v>
      </c>
    </row>
    <row r="241" spans="1:5">
      <c r="A241" s="99" t="s">
        <v>1221</v>
      </c>
      <c r="B241" t="s">
        <v>1222</v>
      </c>
      <c r="C241">
        <v>278</v>
      </c>
      <c r="D241" s="103">
        <v>900</v>
      </c>
      <c r="E241" s="103">
        <f t="shared" si="3"/>
        <v>855</v>
      </c>
    </row>
    <row r="242" spans="1:5">
      <c r="A242" s="99" t="s">
        <v>1223</v>
      </c>
      <c r="B242" t="s">
        <v>1224</v>
      </c>
      <c r="C242">
        <v>265</v>
      </c>
      <c r="D242" s="103">
        <v>1431</v>
      </c>
      <c r="E242" s="103">
        <f t="shared" si="3"/>
        <v>1359.45</v>
      </c>
    </row>
    <row r="243" spans="1:5">
      <c r="A243" s="99" t="s">
        <v>1225</v>
      </c>
      <c r="B243" t="s">
        <v>1226</v>
      </c>
      <c r="C243">
        <v>285</v>
      </c>
      <c r="D243" s="103">
        <v>1688</v>
      </c>
      <c r="E243" s="103">
        <f t="shared" si="3"/>
        <v>1603.6</v>
      </c>
    </row>
    <row r="244" spans="1:5">
      <c r="A244" s="99" t="s">
        <v>1227</v>
      </c>
      <c r="B244" t="s">
        <v>1228</v>
      </c>
      <c r="C244">
        <v>265</v>
      </c>
      <c r="D244" s="103">
        <v>1940</v>
      </c>
      <c r="E244" s="103">
        <f t="shared" si="3"/>
        <v>1843</v>
      </c>
    </row>
    <row r="245" spans="1:5">
      <c r="A245" s="99" t="s">
        <v>1229</v>
      </c>
      <c r="B245" t="s">
        <v>1230</v>
      </c>
      <c r="C245">
        <v>318</v>
      </c>
      <c r="D245" s="103">
        <v>2024</v>
      </c>
      <c r="E245" s="103">
        <f t="shared" si="3"/>
        <v>1922.8</v>
      </c>
    </row>
    <row r="246" spans="1:5">
      <c r="A246" s="99" t="s">
        <v>1231</v>
      </c>
      <c r="B246" t="s">
        <v>1232</v>
      </c>
      <c r="C246">
        <v>268</v>
      </c>
      <c r="D246" s="103">
        <v>2313</v>
      </c>
      <c r="E246" s="103">
        <f t="shared" si="3"/>
        <v>2197.35</v>
      </c>
    </row>
    <row r="247" spans="1:5">
      <c r="A247" s="99" t="s">
        <v>1233</v>
      </c>
      <c r="B247" t="s">
        <v>1234</v>
      </c>
      <c r="C247">
        <v>285</v>
      </c>
      <c r="D247" s="103">
        <v>2243</v>
      </c>
      <c r="E247" s="103">
        <f t="shared" si="3"/>
        <v>2130.85</v>
      </c>
    </row>
    <row r="248" spans="1:5">
      <c r="A248" s="99" t="s">
        <v>1235</v>
      </c>
      <c r="B248" t="s">
        <v>1236</v>
      </c>
      <c r="C248">
        <v>173</v>
      </c>
      <c r="D248" s="103">
        <v>873</v>
      </c>
      <c r="E248" s="103">
        <f t="shared" si="3"/>
        <v>829.34999999999991</v>
      </c>
    </row>
    <row r="249" spans="1:5">
      <c r="A249" s="99" t="s">
        <v>1237</v>
      </c>
      <c r="B249" t="s">
        <v>1238</v>
      </c>
      <c r="C249">
        <v>278</v>
      </c>
      <c r="D249" s="103">
        <v>941</v>
      </c>
      <c r="E249" s="103">
        <f t="shared" si="3"/>
        <v>893.94999999999993</v>
      </c>
    </row>
    <row r="250" spans="1:5">
      <c r="A250" s="99" t="s">
        <v>1239</v>
      </c>
      <c r="B250" t="s">
        <v>1240</v>
      </c>
      <c r="C250">
        <v>173</v>
      </c>
      <c r="D250" s="103">
        <v>801</v>
      </c>
      <c r="E250" s="103">
        <f t="shared" si="3"/>
        <v>760.94999999999993</v>
      </c>
    </row>
    <row r="251" spans="1:5">
      <c r="A251" s="99" t="s">
        <v>1241</v>
      </c>
      <c r="B251" t="s">
        <v>1242</v>
      </c>
      <c r="C251">
        <v>278</v>
      </c>
      <c r="D251" s="103">
        <v>875</v>
      </c>
      <c r="E251" s="103">
        <f t="shared" si="3"/>
        <v>831.25</v>
      </c>
    </row>
    <row r="252" spans="1:5">
      <c r="A252" s="99" t="s">
        <v>1243</v>
      </c>
      <c r="B252" t="s">
        <v>1244</v>
      </c>
      <c r="C252">
        <v>286</v>
      </c>
      <c r="D252" s="103">
        <v>1351</v>
      </c>
      <c r="E252" s="103">
        <f t="shared" si="3"/>
        <v>1283.45</v>
      </c>
    </row>
    <row r="253" spans="1:5">
      <c r="A253" s="99" t="s">
        <v>1245</v>
      </c>
      <c r="B253" t="s">
        <v>1246</v>
      </c>
      <c r="C253">
        <v>344</v>
      </c>
      <c r="D253" s="103">
        <v>1580</v>
      </c>
      <c r="E253" s="103">
        <f t="shared" si="3"/>
        <v>1501</v>
      </c>
    </row>
    <row r="254" spans="1:5">
      <c r="A254" s="99" t="s">
        <v>1247</v>
      </c>
      <c r="B254" t="s">
        <v>1248</v>
      </c>
      <c r="C254">
        <v>318</v>
      </c>
      <c r="D254" s="103">
        <v>1488</v>
      </c>
      <c r="E254" s="103">
        <f t="shared" si="3"/>
        <v>1413.6</v>
      </c>
    </row>
    <row r="255" spans="1:5">
      <c r="A255" s="99" t="s">
        <v>1249</v>
      </c>
      <c r="B255" t="s">
        <v>1250</v>
      </c>
      <c r="C255">
        <v>358</v>
      </c>
      <c r="D255" s="103">
        <v>1865</v>
      </c>
      <c r="E255" s="103">
        <f t="shared" si="3"/>
        <v>1771.75</v>
      </c>
    </row>
    <row r="256" spans="1:5">
      <c r="A256" s="99" t="s">
        <v>1251</v>
      </c>
      <c r="B256" t="s">
        <v>1252</v>
      </c>
      <c r="C256">
        <v>318</v>
      </c>
      <c r="D256" s="103">
        <v>1488</v>
      </c>
      <c r="E256" s="103">
        <f t="shared" si="3"/>
        <v>1413.6</v>
      </c>
    </row>
    <row r="257" spans="1:5">
      <c r="A257" s="99" t="s">
        <v>1253</v>
      </c>
      <c r="B257" t="s">
        <v>1254</v>
      </c>
      <c r="C257">
        <v>358</v>
      </c>
      <c r="D257" s="103">
        <v>1865</v>
      </c>
      <c r="E257" s="103">
        <f t="shared" si="3"/>
        <v>1771.75</v>
      </c>
    </row>
    <row r="258" spans="1:5">
      <c r="A258" s="99" t="s">
        <v>1255</v>
      </c>
      <c r="B258" t="s">
        <v>1256</v>
      </c>
      <c r="C258">
        <v>116</v>
      </c>
      <c r="D258" s="103">
        <v>547</v>
      </c>
      <c r="E258" s="103">
        <f t="shared" si="3"/>
        <v>519.65</v>
      </c>
    </row>
    <row r="259" spans="1:5">
      <c r="A259" s="99" t="s">
        <v>1257</v>
      </c>
      <c r="B259" t="s">
        <v>1258</v>
      </c>
      <c r="C259">
        <v>116</v>
      </c>
      <c r="D259" s="103">
        <v>547</v>
      </c>
      <c r="E259" s="103">
        <f t="shared" si="3"/>
        <v>519.65</v>
      </c>
    </row>
    <row r="260" spans="1:5">
      <c r="A260" s="99" t="s">
        <v>1259</v>
      </c>
      <c r="B260" t="s">
        <v>1260</v>
      </c>
      <c r="C260">
        <v>116</v>
      </c>
      <c r="D260" s="103">
        <v>526</v>
      </c>
      <c r="E260" s="103">
        <f t="shared" si="3"/>
        <v>499.7</v>
      </c>
    </row>
    <row r="261" spans="1:5">
      <c r="A261" s="99" t="s">
        <v>1261</v>
      </c>
      <c r="B261" t="s">
        <v>1262</v>
      </c>
      <c r="C261">
        <v>318</v>
      </c>
      <c r="D261" s="103">
        <v>1488</v>
      </c>
      <c r="E261" s="103">
        <f t="shared" si="3"/>
        <v>1413.6</v>
      </c>
    </row>
    <row r="262" spans="1:5">
      <c r="A262" s="99" t="s">
        <v>1263</v>
      </c>
      <c r="B262" t="s">
        <v>1264</v>
      </c>
      <c r="C262">
        <v>358</v>
      </c>
      <c r="D262" s="103">
        <v>1865</v>
      </c>
      <c r="E262" s="103">
        <f t="shared" si="3"/>
        <v>1771.75</v>
      </c>
    </row>
    <row r="263" spans="1:5">
      <c r="A263" s="99" t="s">
        <v>1265</v>
      </c>
      <c r="B263" t="s">
        <v>1266</v>
      </c>
      <c r="C263">
        <v>318</v>
      </c>
      <c r="D263" s="103">
        <v>1488</v>
      </c>
      <c r="E263" s="103">
        <f t="shared" si="3"/>
        <v>1413.6</v>
      </c>
    </row>
    <row r="264" spans="1:5">
      <c r="A264" s="99" t="s">
        <v>1267</v>
      </c>
      <c r="B264" t="s">
        <v>1268</v>
      </c>
      <c r="C264">
        <v>358</v>
      </c>
      <c r="D264" s="103">
        <v>1865</v>
      </c>
      <c r="E264" s="103">
        <f t="shared" si="3"/>
        <v>1771.75</v>
      </c>
    </row>
    <row r="265" spans="1:5">
      <c r="A265" s="99" t="s">
        <v>1269</v>
      </c>
      <c r="B265" t="s">
        <v>1270</v>
      </c>
      <c r="C265">
        <v>127</v>
      </c>
      <c r="D265" s="103">
        <v>935</v>
      </c>
      <c r="E265" s="103">
        <f t="shared" si="3"/>
        <v>888.25</v>
      </c>
    </row>
    <row r="266" spans="1:5">
      <c r="A266" s="99" t="s">
        <v>1271</v>
      </c>
      <c r="B266" t="s">
        <v>1272</v>
      </c>
      <c r="C266">
        <v>148</v>
      </c>
      <c r="D266" s="103">
        <v>1029</v>
      </c>
      <c r="E266" s="103">
        <f t="shared" si="3"/>
        <v>977.55</v>
      </c>
    </row>
    <row r="267" spans="1:5">
      <c r="A267" s="99" t="s">
        <v>1273</v>
      </c>
      <c r="B267" t="s">
        <v>1274</v>
      </c>
      <c r="C267">
        <v>130</v>
      </c>
      <c r="D267" s="103">
        <v>1001</v>
      </c>
      <c r="E267" s="103">
        <f t="shared" si="3"/>
        <v>950.94999999999993</v>
      </c>
    </row>
    <row r="268" spans="1:5">
      <c r="A268" s="99" t="s">
        <v>1275</v>
      </c>
      <c r="B268" t="s">
        <v>1276</v>
      </c>
      <c r="C268">
        <v>150</v>
      </c>
      <c r="D268" s="103">
        <v>1098</v>
      </c>
      <c r="E268" s="103">
        <f t="shared" si="3"/>
        <v>1043.0999999999999</v>
      </c>
    </row>
    <row r="269" spans="1:5">
      <c r="A269" s="99" t="s">
        <v>1277</v>
      </c>
      <c r="B269" t="s">
        <v>1278</v>
      </c>
      <c r="C269">
        <v>176</v>
      </c>
      <c r="D269" s="103">
        <v>842</v>
      </c>
      <c r="E269" s="103">
        <f t="shared" si="3"/>
        <v>799.9</v>
      </c>
    </row>
    <row r="270" spans="1:5">
      <c r="A270" s="99" t="s">
        <v>1279</v>
      </c>
      <c r="B270" t="s">
        <v>1280</v>
      </c>
      <c r="C270">
        <v>194</v>
      </c>
      <c r="D270" s="103">
        <v>900</v>
      </c>
      <c r="E270" s="103">
        <f t="shared" si="3"/>
        <v>855</v>
      </c>
    </row>
    <row r="271" spans="1:5">
      <c r="A271" s="99" t="s">
        <v>1281</v>
      </c>
      <c r="B271" t="s">
        <v>1282</v>
      </c>
      <c r="C271">
        <v>186</v>
      </c>
      <c r="D271" s="103">
        <v>870</v>
      </c>
      <c r="E271" s="103">
        <f t="shared" si="3"/>
        <v>826.5</v>
      </c>
    </row>
    <row r="272" spans="1:5">
      <c r="A272" s="99" t="s">
        <v>1283</v>
      </c>
      <c r="B272" t="s">
        <v>1284</v>
      </c>
      <c r="C272">
        <v>204</v>
      </c>
      <c r="D272" s="103">
        <v>941</v>
      </c>
      <c r="E272" s="103">
        <f t="shared" si="3"/>
        <v>893.94999999999993</v>
      </c>
    </row>
    <row r="273" spans="1:5">
      <c r="A273" s="99" t="s">
        <v>1285</v>
      </c>
      <c r="B273" t="s">
        <v>1286</v>
      </c>
      <c r="C273">
        <v>166</v>
      </c>
      <c r="D273" s="103">
        <v>801</v>
      </c>
      <c r="E273" s="103">
        <f t="shared" si="3"/>
        <v>760.94999999999993</v>
      </c>
    </row>
    <row r="274" spans="1:5">
      <c r="A274" s="99" t="s">
        <v>1287</v>
      </c>
      <c r="B274" t="s">
        <v>1288</v>
      </c>
      <c r="C274">
        <v>184</v>
      </c>
      <c r="D274" s="103">
        <v>874</v>
      </c>
      <c r="E274" s="103">
        <f t="shared" si="3"/>
        <v>830.3</v>
      </c>
    </row>
    <row r="275" spans="1:5">
      <c r="A275" s="99" t="s">
        <v>1289</v>
      </c>
      <c r="B275" t="s">
        <v>1290</v>
      </c>
      <c r="C275">
        <v>107</v>
      </c>
      <c r="D275" s="103">
        <v>842</v>
      </c>
      <c r="E275" s="103">
        <f t="shared" ref="E275:E338" si="4">D275*0.95</f>
        <v>799.9</v>
      </c>
    </row>
    <row r="276" spans="1:5">
      <c r="A276" s="99" t="s">
        <v>1291</v>
      </c>
      <c r="B276" t="s">
        <v>1292</v>
      </c>
      <c r="C276">
        <v>140</v>
      </c>
      <c r="D276" s="103">
        <v>930</v>
      </c>
      <c r="E276" s="103">
        <f t="shared" si="4"/>
        <v>883.5</v>
      </c>
    </row>
    <row r="277" spans="1:5">
      <c r="A277" s="99" t="s">
        <v>1293</v>
      </c>
      <c r="B277" t="s">
        <v>1294</v>
      </c>
      <c r="C277">
        <v>110</v>
      </c>
      <c r="D277" s="103">
        <v>879</v>
      </c>
      <c r="E277" s="103">
        <f t="shared" si="4"/>
        <v>835.05</v>
      </c>
    </row>
    <row r="278" spans="1:5">
      <c r="A278" s="99" t="s">
        <v>1295</v>
      </c>
      <c r="B278" t="s">
        <v>1296</v>
      </c>
      <c r="C278">
        <v>130</v>
      </c>
      <c r="D278" s="103">
        <v>995</v>
      </c>
      <c r="E278" s="103">
        <f t="shared" si="4"/>
        <v>945.25</v>
      </c>
    </row>
    <row r="279" spans="1:5">
      <c r="A279" s="99" t="s">
        <v>1297</v>
      </c>
      <c r="B279" t="s">
        <v>1298</v>
      </c>
      <c r="C279">
        <v>153</v>
      </c>
      <c r="D279" s="103">
        <v>1339</v>
      </c>
      <c r="E279" s="103">
        <f t="shared" si="4"/>
        <v>1272.05</v>
      </c>
    </row>
    <row r="280" spans="1:5">
      <c r="A280" s="99" t="s">
        <v>1299</v>
      </c>
      <c r="B280" t="s">
        <v>1300</v>
      </c>
      <c r="C280">
        <v>191</v>
      </c>
      <c r="D280" s="103">
        <v>1421</v>
      </c>
      <c r="E280" s="103">
        <f t="shared" si="4"/>
        <v>1349.95</v>
      </c>
    </row>
    <row r="281" spans="1:5">
      <c r="A281" s="99" t="s">
        <v>1301</v>
      </c>
      <c r="B281" t="s">
        <v>1302</v>
      </c>
      <c r="C281">
        <v>191</v>
      </c>
      <c r="D281" s="103">
        <v>1506</v>
      </c>
      <c r="E281" s="103">
        <f t="shared" si="4"/>
        <v>1430.7</v>
      </c>
    </row>
    <row r="282" spans="1:5">
      <c r="A282" s="99" t="s">
        <v>1301</v>
      </c>
      <c r="B282" t="s">
        <v>1303</v>
      </c>
      <c r="C282">
        <v>191</v>
      </c>
      <c r="D282" s="103">
        <v>1506</v>
      </c>
      <c r="E282" s="103">
        <f t="shared" si="4"/>
        <v>1430.7</v>
      </c>
    </row>
    <row r="283" spans="1:5">
      <c r="A283" s="99" t="s">
        <v>1304</v>
      </c>
      <c r="B283" t="s">
        <v>1305</v>
      </c>
      <c r="C283">
        <v>215</v>
      </c>
      <c r="D283" s="103">
        <v>1527</v>
      </c>
      <c r="E283" s="103">
        <f t="shared" si="4"/>
        <v>1450.6499999999999</v>
      </c>
    </row>
    <row r="284" spans="1:5">
      <c r="A284" s="99" t="s">
        <v>1306</v>
      </c>
      <c r="B284" t="s">
        <v>1307</v>
      </c>
      <c r="C284">
        <v>215</v>
      </c>
      <c r="D284" s="103">
        <v>1611</v>
      </c>
      <c r="E284" s="103">
        <f t="shared" si="4"/>
        <v>1530.4499999999998</v>
      </c>
    </row>
    <row r="285" spans="1:5">
      <c r="A285" s="99" t="s">
        <v>1308</v>
      </c>
      <c r="B285" t="s">
        <v>1309</v>
      </c>
      <c r="C285">
        <v>215</v>
      </c>
      <c r="D285" s="103">
        <v>1496</v>
      </c>
      <c r="E285" s="103">
        <f t="shared" si="4"/>
        <v>1421.2</v>
      </c>
    </row>
    <row r="286" spans="1:5">
      <c r="A286" s="99" t="s">
        <v>1310</v>
      </c>
      <c r="B286" t="s">
        <v>1311</v>
      </c>
      <c r="C286">
        <v>272</v>
      </c>
      <c r="D286" s="103">
        <v>1656</v>
      </c>
      <c r="E286" s="103">
        <f t="shared" si="4"/>
        <v>1573.1999999999998</v>
      </c>
    </row>
    <row r="287" spans="1:5">
      <c r="A287" s="99" t="s">
        <v>1312</v>
      </c>
      <c r="B287" t="s">
        <v>1313</v>
      </c>
      <c r="C287">
        <v>299</v>
      </c>
      <c r="D287" s="103">
        <v>2592</v>
      </c>
      <c r="E287" s="103">
        <f t="shared" si="4"/>
        <v>2462.4</v>
      </c>
    </row>
    <row r="288" spans="1:5">
      <c r="A288" s="99" t="s">
        <v>1314</v>
      </c>
      <c r="B288" t="s">
        <v>1315</v>
      </c>
      <c r="C288">
        <v>235</v>
      </c>
      <c r="D288" s="103">
        <v>2517</v>
      </c>
      <c r="E288" s="103">
        <f t="shared" si="4"/>
        <v>2391.15</v>
      </c>
    </row>
    <row r="289" spans="1:5">
      <c r="A289" s="99" t="s">
        <v>1316</v>
      </c>
      <c r="B289" t="s">
        <v>1317</v>
      </c>
      <c r="C289">
        <v>299</v>
      </c>
      <c r="D289" s="103">
        <v>2592</v>
      </c>
      <c r="E289" s="103">
        <f t="shared" si="4"/>
        <v>2462.4</v>
      </c>
    </row>
    <row r="290" spans="1:5">
      <c r="A290" s="99" t="s">
        <v>1318</v>
      </c>
      <c r="B290" t="s">
        <v>1319</v>
      </c>
      <c r="C290">
        <v>235</v>
      </c>
      <c r="D290" s="103">
        <v>2517</v>
      </c>
      <c r="E290" s="103">
        <f t="shared" si="4"/>
        <v>2391.15</v>
      </c>
    </row>
    <row r="291" spans="1:5">
      <c r="A291" s="99" t="s">
        <v>1320</v>
      </c>
      <c r="B291" t="s">
        <v>1321</v>
      </c>
      <c r="C291">
        <v>410</v>
      </c>
      <c r="D291" s="103">
        <v>1157</v>
      </c>
      <c r="E291" s="103">
        <f t="shared" si="4"/>
        <v>1099.1499999999999</v>
      </c>
    </row>
    <row r="292" spans="1:5">
      <c r="A292" s="99" t="s">
        <v>1322</v>
      </c>
      <c r="B292" t="s">
        <v>1323</v>
      </c>
      <c r="C292">
        <v>450</v>
      </c>
      <c r="D292" s="103">
        <v>1435</v>
      </c>
      <c r="E292" s="103">
        <f t="shared" si="4"/>
        <v>1363.25</v>
      </c>
    </row>
    <row r="293" spans="1:5">
      <c r="A293" s="99" t="s">
        <v>1324</v>
      </c>
      <c r="B293" t="s">
        <v>1325</v>
      </c>
      <c r="C293">
        <v>410</v>
      </c>
      <c r="D293" s="103">
        <v>1157</v>
      </c>
      <c r="E293" s="103">
        <f t="shared" si="4"/>
        <v>1099.1499999999999</v>
      </c>
    </row>
    <row r="294" spans="1:5">
      <c r="A294" s="99" t="s">
        <v>1326</v>
      </c>
      <c r="B294" t="s">
        <v>1327</v>
      </c>
      <c r="C294">
        <v>450</v>
      </c>
      <c r="D294" s="103">
        <v>1435</v>
      </c>
      <c r="E294" s="103">
        <f t="shared" si="4"/>
        <v>1363.25</v>
      </c>
    </row>
    <row r="295" spans="1:5">
      <c r="A295" s="99" t="s">
        <v>1328</v>
      </c>
      <c r="B295" t="s">
        <v>1329</v>
      </c>
      <c r="C295">
        <v>410</v>
      </c>
      <c r="D295" s="103">
        <v>1157</v>
      </c>
      <c r="E295" s="103">
        <f t="shared" si="4"/>
        <v>1099.1499999999999</v>
      </c>
    </row>
    <row r="296" spans="1:5">
      <c r="A296" s="99" t="s">
        <v>1330</v>
      </c>
      <c r="B296" t="s">
        <v>1331</v>
      </c>
      <c r="C296">
        <v>450</v>
      </c>
      <c r="D296" s="103">
        <v>1435</v>
      </c>
      <c r="E296" s="103">
        <f t="shared" si="4"/>
        <v>1363.25</v>
      </c>
    </row>
    <row r="297" spans="1:5">
      <c r="A297" s="99" t="s">
        <v>1332</v>
      </c>
      <c r="B297" t="s">
        <v>1333</v>
      </c>
      <c r="C297">
        <v>435</v>
      </c>
      <c r="D297" s="103">
        <v>1292</v>
      </c>
      <c r="E297" s="103">
        <f t="shared" si="4"/>
        <v>1227.3999999999999</v>
      </c>
    </row>
    <row r="298" spans="1:5">
      <c r="A298" s="99" t="s">
        <v>1334</v>
      </c>
      <c r="B298" t="s">
        <v>1335</v>
      </c>
      <c r="C298">
        <v>435</v>
      </c>
      <c r="D298" s="103">
        <v>1292</v>
      </c>
      <c r="E298" s="103">
        <f t="shared" si="4"/>
        <v>1227.3999999999999</v>
      </c>
    </row>
    <row r="299" spans="1:5">
      <c r="A299" s="99" t="s">
        <v>1336</v>
      </c>
      <c r="B299" t="s">
        <v>1337</v>
      </c>
      <c r="C299">
        <v>435</v>
      </c>
      <c r="D299" s="103">
        <v>1292</v>
      </c>
      <c r="E299" s="103">
        <f t="shared" si="4"/>
        <v>1227.3999999999999</v>
      </c>
    </row>
    <row r="300" spans="1:5">
      <c r="A300" s="99" t="s">
        <v>1338</v>
      </c>
      <c r="B300" t="s">
        <v>1339</v>
      </c>
      <c r="C300">
        <v>70</v>
      </c>
      <c r="D300" s="103">
        <v>1055</v>
      </c>
      <c r="E300" s="103">
        <f t="shared" si="4"/>
        <v>1002.25</v>
      </c>
    </row>
    <row r="301" spans="1:5">
      <c r="A301" s="99" t="s">
        <v>1340</v>
      </c>
      <c r="B301" t="s">
        <v>1341</v>
      </c>
      <c r="C301">
        <v>76</v>
      </c>
      <c r="D301" s="103">
        <v>1055</v>
      </c>
      <c r="E301" s="103">
        <f t="shared" si="4"/>
        <v>1002.25</v>
      </c>
    </row>
    <row r="302" spans="1:5">
      <c r="A302" s="99" t="s">
        <v>1342</v>
      </c>
      <c r="B302" t="s">
        <v>1343</v>
      </c>
      <c r="C302">
        <v>70</v>
      </c>
      <c r="D302" s="103">
        <v>1055</v>
      </c>
      <c r="E302" s="103">
        <f t="shared" si="4"/>
        <v>1002.25</v>
      </c>
    </row>
    <row r="303" spans="1:5">
      <c r="A303" s="99" t="s">
        <v>1344</v>
      </c>
      <c r="B303" t="s">
        <v>1345</v>
      </c>
      <c r="C303">
        <v>76</v>
      </c>
      <c r="D303" s="103">
        <v>1055</v>
      </c>
      <c r="E303" s="103">
        <f t="shared" si="4"/>
        <v>1002.25</v>
      </c>
    </row>
    <row r="304" spans="1:5">
      <c r="A304" s="99" t="s">
        <v>1346</v>
      </c>
      <c r="B304" t="s">
        <v>1347</v>
      </c>
      <c r="C304">
        <v>43</v>
      </c>
      <c r="D304" s="103">
        <v>491</v>
      </c>
      <c r="E304" s="103">
        <f t="shared" si="4"/>
        <v>466.45</v>
      </c>
    </row>
    <row r="305" spans="1:5">
      <c r="A305" s="99" t="s">
        <v>1348</v>
      </c>
      <c r="B305" t="s">
        <v>1349</v>
      </c>
      <c r="C305">
        <v>43</v>
      </c>
      <c r="D305" s="103">
        <v>466</v>
      </c>
      <c r="E305" s="103">
        <f t="shared" si="4"/>
        <v>442.7</v>
      </c>
    </row>
    <row r="306" spans="1:5">
      <c r="A306" s="99" t="s">
        <v>1350</v>
      </c>
      <c r="B306" t="s">
        <v>1351</v>
      </c>
      <c r="C306">
        <v>43</v>
      </c>
      <c r="D306" s="103">
        <v>474</v>
      </c>
      <c r="E306" s="103">
        <f t="shared" si="4"/>
        <v>450.29999999999995</v>
      </c>
    </row>
    <row r="307" spans="1:5">
      <c r="A307" s="99" t="s">
        <v>1352</v>
      </c>
      <c r="B307" t="s">
        <v>1353</v>
      </c>
      <c r="C307">
        <v>43</v>
      </c>
      <c r="D307" s="103">
        <v>456</v>
      </c>
      <c r="E307" s="103">
        <f t="shared" si="4"/>
        <v>433.2</v>
      </c>
    </row>
    <row r="308" spans="1:5">
      <c r="A308" s="99" t="s">
        <v>1354</v>
      </c>
      <c r="B308" t="s">
        <v>1355</v>
      </c>
      <c r="C308">
        <v>43</v>
      </c>
      <c r="D308" s="103">
        <v>434</v>
      </c>
      <c r="E308" s="103">
        <f t="shared" si="4"/>
        <v>412.29999999999995</v>
      </c>
    </row>
    <row r="309" spans="1:5">
      <c r="A309" s="99" t="s">
        <v>1356</v>
      </c>
      <c r="B309" t="s">
        <v>1357</v>
      </c>
      <c r="C309">
        <v>43</v>
      </c>
      <c r="D309" s="103">
        <v>441</v>
      </c>
      <c r="E309" s="103">
        <f t="shared" si="4"/>
        <v>418.95</v>
      </c>
    </row>
    <row r="310" spans="1:5">
      <c r="A310" s="99" t="s">
        <v>1358</v>
      </c>
      <c r="B310" t="s">
        <v>1359</v>
      </c>
      <c r="C310">
        <v>53</v>
      </c>
      <c r="D310" s="103">
        <v>542</v>
      </c>
      <c r="E310" s="103">
        <f t="shared" si="4"/>
        <v>514.9</v>
      </c>
    </row>
    <row r="311" spans="1:5">
      <c r="A311" s="99" t="s">
        <v>1360</v>
      </c>
      <c r="B311" t="s">
        <v>1361</v>
      </c>
      <c r="C311">
        <v>53</v>
      </c>
      <c r="D311" s="103">
        <v>598</v>
      </c>
      <c r="E311" s="103">
        <f t="shared" si="4"/>
        <v>568.1</v>
      </c>
    </row>
    <row r="312" spans="1:5">
      <c r="A312" s="99" t="s">
        <v>1362</v>
      </c>
      <c r="B312" t="s">
        <v>1363</v>
      </c>
      <c r="C312">
        <v>53</v>
      </c>
      <c r="D312" s="103">
        <v>604</v>
      </c>
      <c r="E312" s="103">
        <f t="shared" si="4"/>
        <v>573.79999999999995</v>
      </c>
    </row>
    <row r="313" spans="1:5">
      <c r="A313" s="99" t="s">
        <v>1364</v>
      </c>
      <c r="B313" t="s">
        <v>1365</v>
      </c>
      <c r="C313">
        <v>53</v>
      </c>
      <c r="D313" s="103">
        <v>516</v>
      </c>
      <c r="E313" s="103">
        <f t="shared" si="4"/>
        <v>490.2</v>
      </c>
    </row>
    <row r="314" spans="1:5">
      <c r="A314" s="99" t="s">
        <v>1366</v>
      </c>
      <c r="B314" t="s">
        <v>1367</v>
      </c>
      <c r="C314">
        <v>53</v>
      </c>
      <c r="D314" s="103">
        <v>542</v>
      </c>
      <c r="E314" s="103">
        <f t="shared" si="4"/>
        <v>514.9</v>
      </c>
    </row>
    <row r="315" spans="1:5">
      <c r="A315" s="99" t="s">
        <v>1368</v>
      </c>
      <c r="B315" t="s">
        <v>1369</v>
      </c>
      <c r="C315">
        <v>53</v>
      </c>
      <c r="D315" s="103">
        <v>550</v>
      </c>
      <c r="E315" s="103">
        <f t="shared" si="4"/>
        <v>522.5</v>
      </c>
    </row>
    <row r="316" spans="1:5">
      <c r="A316" s="99" t="s">
        <v>1370</v>
      </c>
      <c r="B316" t="s">
        <v>1371</v>
      </c>
      <c r="C316">
        <v>56</v>
      </c>
      <c r="D316" s="103">
        <v>600</v>
      </c>
      <c r="E316" s="103">
        <f t="shared" si="4"/>
        <v>570</v>
      </c>
    </row>
    <row r="317" spans="1:5">
      <c r="A317" s="99" t="s">
        <v>1372</v>
      </c>
      <c r="B317" t="s">
        <v>1373</v>
      </c>
      <c r="C317">
        <v>56</v>
      </c>
      <c r="D317" s="103">
        <v>532</v>
      </c>
      <c r="E317" s="103">
        <f t="shared" si="4"/>
        <v>505.4</v>
      </c>
    </row>
    <row r="318" spans="1:5">
      <c r="A318" s="99" t="s">
        <v>1374</v>
      </c>
      <c r="B318" t="s">
        <v>1375</v>
      </c>
      <c r="C318">
        <v>66</v>
      </c>
      <c r="D318" s="103">
        <v>658</v>
      </c>
      <c r="E318" s="103">
        <f t="shared" si="4"/>
        <v>625.1</v>
      </c>
    </row>
    <row r="319" spans="1:5">
      <c r="A319" s="99" t="s">
        <v>1376</v>
      </c>
      <c r="B319" t="s">
        <v>1377</v>
      </c>
      <c r="C319">
        <v>66</v>
      </c>
      <c r="D319" s="103">
        <v>627</v>
      </c>
      <c r="E319" s="103">
        <f t="shared" si="4"/>
        <v>595.65</v>
      </c>
    </row>
    <row r="320" spans="1:5">
      <c r="A320" s="99" t="s">
        <v>1378</v>
      </c>
      <c r="B320" t="s">
        <v>1379</v>
      </c>
      <c r="C320">
        <v>56</v>
      </c>
      <c r="D320" s="103">
        <v>686</v>
      </c>
      <c r="E320" s="103">
        <f t="shared" si="4"/>
        <v>651.69999999999993</v>
      </c>
    </row>
    <row r="321" spans="1:5">
      <c r="A321" s="99" t="s">
        <v>1380</v>
      </c>
      <c r="B321" t="s">
        <v>1381</v>
      </c>
      <c r="C321">
        <v>56</v>
      </c>
      <c r="D321" s="103">
        <v>532</v>
      </c>
      <c r="E321" s="103">
        <f t="shared" si="4"/>
        <v>505.4</v>
      </c>
    </row>
    <row r="322" spans="1:5">
      <c r="A322" s="99" t="s">
        <v>1382</v>
      </c>
      <c r="B322" t="s">
        <v>1383</v>
      </c>
      <c r="C322">
        <v>66</v>
      </c>
      <c r="D322" s="103">
        <v>756</v>
      </c>
      <c r="E322" s="103">
        <f t="shared" si="4"/>
        <v>718.19999999999993</v>
      </c>
    </row>
    <row r="323" spans="1:5">
      <c r="A323" s="99" t="s">
        <v>1384</v>
      </c>
      <c r="B323" t="s">
        <v>1385</v>
      </c>
      <c r="C323">
        <v>66</v>
      </c>
      <c r="D323" s="103">
        <v>679</v>
      </c>
      <c r="E323" s="103">
        <f t="shared" si="4"/>
        <v>645.04999999999995</v>
      </c>
    </row>
    <row r="324" spans="1:5">
      <c r="A324" s="99" t="s">
        <v>1386</v>
      </c>
      <c r="B324" t="s">
        <v>1387</v>
      </c>
      <c r="C324">
        <v>35</v>
      </c>
      <c r="D324" s="103">
        <v>550</v>
      </c>
      <c r="E324" s="103">
        <f t="shared" si="4"/>
        <v>522.5</v>
      </c>
    </row>
    <row r="325" spans="1:5">
      <c r="A325" s="99" t="s">
        <v>1388</v>
      </c>
      <c r="B325" t="s">
        <v>1389</v>
      </c>
      <c r="C325">
        <v>35</v>
      </c>
      <c r="D325" s="103">
        <v>482</v>
      </c>
      <c r="E325" s="103">
        <f t="shared" si="4"/>
        <v>457.9</v>
      </c>
    </row>
    <row r="326" spans="1:5">
      <c r="A326" s="99" t="s">
        <v>1390</v>
      </c>
      <c r="B326" t="s">
        <v>1391</v>
      </c>
      <c r="C326">
        <v>45</v>
      </c>
      <c r="D326" s="103">
        <v>627</v>
      </c>
      <c r="E326" s="103">
        <f t="shared" si="4"/>
        <v>595.65</v>
      </c>
    </row>
    <row r="327" spans="1:5">
      <c r="A327" s="99" t="s">
        <v>1392</v>
      </c>
      <c r="B327" t="s">
        <v>1393</v>
      </c>
      <c r="C327">
        <v>45</v>
      </c>
      <c r="D327" s="103">
        <v>560</v>
      </c>
      <c r="E327" s="103">
        <f t="shared" si="4"/>
        <v>532</v>
      </c>
    </row>
    <row r="328" spans="1:5">
      <c r="A328" s="99" t="s">
        <v>1394</v>
      </c>
      <c r="B328" t="s">
        <v>1395</v>
      </c>
      <c r="C328">
        <v>56</v>
      </c>
      <c r="D328" s="103">
        <v>735</v>
      </c>
      <c r="E328" s="103">
        <f t="shared" si="4"/>
        <v>698.25</v>
      </c>
    </row>
    <row r="329" spans="1:5">
      <c r="A329" s="99" t="s">
        <v>1396</v>
      </c>
      <c r="B329" t="s">
        <v>1397</v>
      </c>
      <c r="C329">
        <v>56</v>
      </c>
      <c r="D329" s="103">
        <v>832</v>
      </c>
      <c r="E329" s="103">
        <f t="shared" si="4"/>
        <v>790.4</v>
      </c>
    </row>
    <row r="330" spans="1:5">
      <c r="A330" s="99" t="s">
        <v>1398</v>
      </c>
      <c r="B330" t="s">
        <v>1399</v>
      </c>
      <c r="C330">
        <v>66</v>
      </c>
      <c r="D330" s="103">
        <v>735</v>
      </c>
      <c r="E330" s="103">
        <f t="shared" si="4"/>
        <v>698.25</v>
      </c>
    </row>
    <row r="331" spans="1:5">
      <c r="A331" s="99" t="s">
        <v>1400</v>
      </c>
      <c r="B331" t="s">
        <v>1401</v>
      </c>
      <c r="C331">
        <v>66</v>
      </c>
      <c r="D331" s="103">
        <v>832</v>
      </c>
      <c r="E331" s="103">
        <f t="shared" si="4"/>
        <v>790.4</v>
      </c>
    </row>
    <row r="332" spans="1:5">
      <c r="A332" s="99" t="s">
        <v>1402</v>
      </c>
      <c r="B332" t="s">
        <v>1403</v>
      </c>
      <c r="C332">
        <v>250</v>
      </c>
      <c r="D332" s="103">
        <v>1171</v>
      </c>
      <c r="E332" s="103">
        <f t="shared" si="4"/>
        <v>1112.45</v>
      </c>
    </row>
    <row r="333" spans="1:5">
      <c r="A333" s="99" t="s">
        <v>1404</v>
      </c>
      <c r="B333" t="s">
        <v>1405</v>
      </c>
      <c r="C333">
        <v>250</v>
      </c>
      <c r="D333" s="103">
        <v>1171</v>
      </c>
      <c r="E333" s="103">
        <f t="shared" si="4"/>
        <v>1112.45</v>
      </c>
    </row>
    <row r="334" spans="1:5">
      <c r="A334" s="99" t="s">
        <v>1406</v>
      </c>
      <c r="B334" t="s">
        <v>1407</v>
      </c>
      <c r="C334">
        <v>250</v>
      </c>
      <c r="D334" s="103">
        <v>1171</v>
      </c>
      <c r="E334" s="103">
        <f t="shared" si="4"/>
        <v>1112.45</v>
      </c>
    </row>
    <row r="335" spans="1:5">
      <c r="A335" s="99" t="s">
        <v>1408</v>
      </c>
      <c r="B335" t="s">
        <v>1409</v>
      </c>
      <c r="C335">
        <v>250</v>
      </c>
      <c r="D335" s="103">
        <v>1141</v>
      </c>
      <c r="E335" s="103">
        <f t="shared" si="4"/>
        <v>1083.95</v>
      </c>
    </row>
    <row r="336" spans="1:5">
      <c r="A336" s="99" t="s">
        <v>1410</v>
      </c>
      <c r="B336" t="s">
        <v>1411</v>
      </c>
      <c r="C336">
        <v>250</v>
      </c>
      <c r="D336" s="103">
        <v>1141</v>
      </c>
      <c r="E336" s="103">
        <f t="shared" si="4"/>
        <v>1083.95</v>
      </c>
    </row>
    <row r="337" spans="1:5">
      <c r="A337" s="99" t="s">
        <v>1412</v>
      </c>
      <c r="B337" t="s">
        <v>1413</v>
      </c>
      <c r="C337">
        <v>250</v>
      </c>
      <c r="D337" s="103">
        <v>1141</v>
      </c>
      <c r="E337" s="103">
        <f t="shared" si="4"/>
        <v>1083.95</v>
      </c>
    </row>
    <row r="338" spans="1:5">
      <c r="A338" s="99" t="s">
        <v>1414</v>
      </c>
      <c r="B338" t="s">
        <v>1415</v>
      </c>
      <c r="C338">
        <v>56</v>
      </c>
      <c r="D338" s="103">
        <v>580</v>
      </c>
      <c r="E338" s="103">
        <f t="shared" si="4"/>
        <v>551</v>
      </c>
    </row>
    <row r="339" spans="1:5">
      <c r="A339" s="99" t="s">
        <v>1416</v>
      </c>
      <c r="B339" t="s">
        <v>1417</v>
      </c>
      <c r="C339">
        <v>56</v>
      </c>
      <c r="D339" s="103">
        <v>621</v>
      </c>
      <c r="E339" s="103">
        <f t="shared" ref="E339:E402" si="5">D339*0.95</f>
        <v>589.94999999999993</v>
      </c>
    </row>
    <row r="340" spans="1:5">
      <c r="A340" s="99" t="s">
        <v>1418</v>
      </c>
      <c r="B340" t="s">
        <v>1419</v>
      </c>
      <c r="C340">
        <v>56</v>
      </c>
      <c r="D340" s="103">
        <v>627</v>
      </c>
      <c r="E340" s="103">
        <f t="shared" si="5"/>
        <v>595.65</v>
      </c>
    </row>
    <row r="341" spans="1:5">
      <c r="A341" s="99" t="s">
        <v>1420</v>
      </c>
      <c r="B341" t="s">
        <v>1421</v>
      </c>
      <c r="C341">
        <v>56</v>
      </c>
      <c r="D341" s="103">
        <v>516</v>
      </c>
      <c r="E341" s="103">
        <f t="shared" si="5"/>
        <v>490.2</v>
      </c>
    </row>
    <row r="342" spans="1:5">
      <c r="A342" s="99" t="s">
        <v>1422</v>
      </c>
      <c r="B342" t="s">
        <v>1423</v>
      </c>
      <c r="C342">
        <v>56</v>
      </c>
      <c r="D342" s="103">
        <v>516</v>
      </c>
      <c r="E342" s="103">
        <f t="shared" si="5"/>
        <v>490.2</v>
      </c>
    </row>
    <row r="343" spans="1:5">
      <c r="A343" s="99" t="s">
        <v>1424</v>
      </c>
      <c r="B343" t="s">
        <v>1425</v>
      </c>
      <c r="C343">
        <v>56</v>
      </c>
      <c r="D343" s="103">
        <v>501</v>
      </c>
      <c r="E343" s="103">
        <f t="shared" si="5"/>
        <v>475.95</v>
      </c>
    </row>
    <row r="344" spans="1:5">
      <c r="A344" s="99" t="s">
        <v>1426</v>
      </c>
      <c r="B344" t="s">
        <v>1427</v>
      </c>
      <c r="C344">
        <v>66</v>
      </c>
      <c r="D344" s="103">
        <v>679</v>
      </c>
      <c r="E344" s="103">
        <f t="shared" si="5"/>
        <v>645.04999999999995</v>
      </c>
    </row>
    <row r="345" spans="1:5">
      <c r="A345" s="99" t="s">
        <v>1428</v>
      </c>
      <c r="B345" t="s">
        <v>1429</v>
      </c>
      <c r="C345">
        <v>66</v>
      </c>
      <c r="D345" s="103">
        <v>686</v>
      </c>
      <c r="E345" s="103">
        <f t="shared" si="5"/>
        <v>651.69999999999993</v>
      </c>
    </row>
    <row r="346" spans="1:5">
      <c r="A346" s="99" t="s">
        <v>1430</v>
      </c>
      <c r="B346" t="s">
        <v>1431</v>
      </c>
      <c r="C346">
        <v>66</v>
      </c>
      <c r="D346" s="103">
        <v>699</v>
      </c>
      <c r="E346" s="103">
        <f t="shared" si="5"/>
        <v>664.05</v>
      </c>
    </row>
    <row r="347" spans="1:5">
      <c r="A347" s="99" t="s">
        <v>1432</v>
      </c>
      <c r="B347" t="s">
        <v>1433</v>
      </c>
      <c r="C347">
        <v>66</v>
      </c>
      <c r="D347" s="103">
        <v>580</v>
      </c>
      <c r="E347" s="103">
        <f t="shared" si="5"/>
        <v>551</v>
      </c>
    </row>
    <row r="348" spans="1:5">
      <c r="A348" s="99" t="s">
        <v>1434</v>
      </c>
      <c r="B348" t="s">
        <v>1435</v>
      </c>
      <c r="C348">
        <v>66</v>
      </c>
      <c r="D348" s="103">
        <v>591</v>
      </c>
      <c r="E348" s="103">
        <f t="shared" si="5"/>
        <v>561.44999999999993</v>
      </c>
    </row>
    <row r="349" spans="1:5">
      <c r="A349" s="99" t="s">
        <v>1436</v>
      </c>
      <c r="B349" t="s">
        <v>1437</v>
      </c>
      <c r="C349">
        <v>66</v>
      </c>
      <c r="D349" s="103">
        <v>600</v>
      </c>
      <c r="E349" s="103">
        <f t="shared" si="5"/>
        <v>570</v>
      </c>
    </row>
    <row r="350" spans="1:5">
      <c r="A350" s="99" t="s">
        <v>1438</v>
      </c>
      <c r="B350" t="s">
        <v>1439</v>
      </c>
      <c r="C350">
        <v>66</v>
      </c>
      <c r="D350" s="103">
        <v>756</v>
      </c>
      <c r="E350" s="103">
        <f t="shared" si="5"/>
        <v>718.19999999999993</v>
      </c>
    </row>
    <row r="351" spans="1:5">
      <c r="A351" s="99" t="s">
        <v>1440</v>
      </c>
      <c r="B351" t="s">
        <v>1441</v>
      </c>
      <c r="C351">
        <v>66</v>
      </c>
      <c r="D351" s="103">
        <v>658</v>
      </c>
      <c r="E351" s="103">
        <f t="shared" si="5"/>
        <v>625.1</v>
      </c>
    </row>
    <row r="352" spans="1:5">
      <c r="A352" s="99" t="s">
        <v>1442</v>
      </c>
      <c r="B352" t="s">
        <v>1443</v>
      </c>
      <c r="C352">
        <v>76</v>
      </c>
      <c r="D352" s="103">
        <v>812</v>
      </c>
      <c r="E352" s="103">
        <f t="shared" si="5"/>
        <v>771.4</v>
      </c>
    </row>
    <row r="353" spans="1:5">
      <c r="A353" s="99" t="s">
        <v>1444</v>
      </c>
      <c r="B353" t="s">
        <v>1445</v>
      </c>
      <c r="C353">
        <v>76</v>
      </c>
      <c r="D353" s="103">
        <v>756</v>
      </c>
      <c r="E353" s="103">
        <f t="shared" si="5"/>
        <v>718.19999999999993</v>
      </c>
    </row>
    <row r="354" spans="1:5">
      <c r="A354" s="99" t="s">
        <v>1446</v>
      </c>
      <c r="B354" t="s">
        <v>1447</v>
      </c>
      <c r="C354">
        <v>66</v>
      </c>
      <c r="D354" s="103">
        <v>708</v>
      </c>
      <c r="E354" s="103">
        <f t="shared" si="5"/>
        <v>672.6</v>
      </c>
    </row>
    <row r="355" spans="1:5">
      <c r="A355" s="99" t="s">
        <v>1448</v>
      </c>
      <c r="B355" t="s">
        <v>1449</v>
      </c>
      <c r="C355">
        <v>66</v>
      </c>
      <c r="D355" s="103">
        <v>609</v>
      </c>
      <c r="E355" s="103">
        <f t="shared" si="5"/>
        <v>578.54999999999995</v>
      </c>
    </row>
    <row r="356" spans="1:5">
      <c r="A356" s="99" t="s">
        <v>1450</v>
      </c>
      <c r="B356" t="s">
        <v>1451</v>
      </c>
      <c r="C356">
        <v>76</v>
      </c>
      <c r="D356" s="103">
        <v>812</v>
      </c>
      <c r="E356" s="103">
        <f t="shared" si="5"/>
        <v>771.4</v>
      </c>
    </row>
    <row r="357" spans="1:5">
      <c r="A357" s="99" t="s">
        <v>1452</v>
      </c>
      <c r="B357" t="s">
        <v>1453</v>
      </c>
      <c r="C357">
        <v>76</v>
      </c>
      <c r="D357" s="103">
        <v>708</v>
      </c>
      <c r="E357" s="103">
        <f t="shared" si="5"/>
        <v>672.6</v>
      </c>
    </row>
    <row r="358" spans="1:5">
      <c r="A358" s="99" t="s">
        <v>1454</v>
      </c>
      <c r="B358" t="s">
        <v>1455</v>
      </c>
      <c r="C358">
        <v>45</v>
      </c>
      <c r="D358" s="103">
        <v>784</v>
      </c>
      <c r="E358" s="103">
        <f t="shared" si="5"/>
        <v>744.8</v>
      </c>
    </row>
    <row r="359" spans="1:5">
      <c r="A359" s="99" t="s">
        <v>1456</v>
      </c>
      <c r="B359" t="s">
        <v>1457</v>
      </c>
      <c r="C359">
        <v>45</v>
      </c>
      <c r="D359" s="103">
        <v>735</v>
      </c>
      <c r="E359" s="103">
        <f t="shared" si="5"/>
        <v>698.25</v>
      </c>
    </row>
    <row r="360" spans="1:5">
      <c r="A360" s="99" t="s">
        <v>1458</v>
      </c>
      <c r="B360" t="s">
        <v>1459</v>
      </c>
      <c r="C360">
        <v>55</v>
      </c>
      <c r="D360" s="103">
        <v>784</v>
      </c>
      <c r="E360" s="103">
        <f t="shared" si="5"/>
        <v>744.8</v>
      </c>
    </row>
    <row r="361" spans="1:5">
      <c r="A361" s="99" t="s">
        <v>1460</v>
      </c>
      <c r="B361" t="s">
        <v>1461</v>
      </c>
      <c r="C361">
        <v>55</v>
      </c>
      <c r="D361" s="103">
        <v>735</v>
      </c>
      <c r="E361" s="103">
        <f t="shared" si="5"/>
        <v>698.25</v>
      </c>
    </row>
    <row r="362" spans="1:5">
      <c r="A362" s="99" t="s">
        <v>1462</v>
      </c>
      <c r="B362" t="s">
        <v>1463</v>
      </c>
      <c r="C362">
        <v>66</v>
      </c>
      <c r="D362" s="103">
        <v>881</v>
      </c>
      <c r="E362" s="103">
        <f t="shared" si="5"/>
        <v>836.94999999999993</v>
      </c>
    </row>
    <row r="363" spans="1:5">
      <c r="A363" s="99" t="s">
        <v>1464</v>
      </c>
      <c r="B363" t="s">
        <v>1465</v>
      </c>
      <c r="C363">
        <v>66</v>
      </c>
      <c r="D363" s="103">
        <v>843</v>
      </c>
      <c r="E363" s="103">
        <f t="shared" si="5"/>
        <v>800.84999999999991</v>
      </c>
    </row>
    <row r="364" spans="1:5">
      <c r="A364" s="99" t="s">
        <v>1466</v>
      </c>
      <c r="B364" t="s">
        <v>1467</v>
      </c>
      <c r="C364">
        <v>76</v>
      </c>
      <c r="D364" s="103">
        <v>881</v>
      </c>
      <c r="E364" s="103">
        <f t="shared" si="5"/>
        <v>836.94999999999993</v>
      </c>
    </row>
    <row r="365" spans="1:5">
      <c r="A365" s="99" t="s">
        <v>1468</v>
      </c>
      <c r="B365" t="s">
        <v>1469</v>
      </c>
      <c r="C365">
        <v>76</v>
      </c>
      <c r="D365" s="103">
        <v>843</v>
      </c>
      <c r="E365" s="103">
        <f t="shared" si="5"/>
        <v>800.84999999999991</v>
      </c>
    </row>
    <row r="366" spans="1:5">
      <c r="A366" s="99" t="s">
        <v>1470</v>
      </c>
      <c r="B366" t="s">
        <v>1471</v>
      </c>
      <c r="C366">
        <v>248</v>
      </c>
      <c r="D366" s="103">
        <v>3214</v>
      </c>
      <c r="E366" s="103">
        <f t="shared" si="5"/>
        <v>3053.2999999999997</v>
      </c>
    </row>
    <row r="367" spans="1:5">
      <c r="A367" s="99" t="s">
        <v>1472</v>
      </c>
      <c r="B367" t="s">
        <v>1473</v>
      </c>
      <c r="C367">
        <v>288</v>
      </c>
      <c r="D367" s="103">
        <v>3915</v>
      </c>
      <c r="E367" s="103">
        <f t="shared" si="5"/>
        <v>3719.25</v>
      </c>
    </row>
    <row r="368" spans="1:5">
      <c r="A368" s="99" t="s">
        <v>1474</v>
      </c>
      <c r="B368" t="s">
        <v>1475</v>
      </c>
      <c r="C368">
        <v>253</v>
      </c>
      <c r="D368" s="103">
        <v>3301</v>
      </c>
      <c r="E368" s="103">
        <f t="shared" si="5"/>
        <v>3135.95</v>
      </c>
    </row>
    <row r="369" spans="1:5">
      <c r="A369" s="99" t="s">
        <v>1476</v>
      </c>
      <c r="B369" t="s">
        <v>1477</v>
      </c>
      <c r="C369">
        <v>293</v>
      </c>
      <c r="D369" s="103">
        <v>3998</v>
      </c>
      <c r="E369" s="103">
        <f t="shared" si="5"/>
        <v>3798.1</v>
      </c>
    </row>
    <row r="370" spans="1:5">
      <c r="A370" s="99" t="s">
        <v>1478</v>
      </c>
      <c r="B370" t="s">
        <v>1479</v>
      </c>
      <c r="C370">
        <v>310</v>
      </c>
      <c r="D370" s="103">
        <v>4693</v>
      </c>
      <c r="E370" s="103">
        <f t="shared" si="5"/>
        <v>4458.3499999999995</v>
      </c>
    </row>
    <row r="371" spans="1:5">
      <c r="A371" s="99" t="s">
        <v>1480</v>
      </c>
      <c r="B371" t="s">
        <v>1481</v>
      </c>
      <c r="C371">
        <v>325</v>
      </c>
      <c r="D371" s="103">
        <v>4609</v>
      </c>
      <c r="E371" s="103">
        <f t="shared" si="5"/>
        <v>4378.55</v>
      </c>
    </row>
    <row r="372" spans="1:5">
      <c r="A372" s="99" t="s">
        <v>1482</v>
      </c>
      <c r="B372" t="s">
        <v>1483</v>
      </c>
      <c r="C372">
        <v>750</v>
      </c>
      <c r="D372" s="103">
        <v>7308</v>
      </c>
      <c r="E372" s="103">
        <f t="shared" si="5"/>
        <v>6942.5999999999995</v>
      </c>
    </row>
    <row r="373" spans="1:5">
      <c r="A373" s="99" t="s">
        <v>1484</v>
      </c>
      <c r="B373" t="s">
        <v>1485</v>
      </c>
      <c r="C373">
        <v>740</v>
      </c>
      <c r="D373" s="103">
        <v>7188</v>
      </c>
      <c r="E373" s="103">
        <f t="shared" si="5"/>
        <v>6828.5999999999995</v>
      </c>
    </row>
    <row r="374" spans="1:5">
      <c r="A374" s="99" t="s">
        <v>1486</v>
      </c>
      <c r="B374" t="s">
        <v>1487</v>
      </c>
      <c r="C374">
        <v>750</v>
      </c>
      <c r="D374" s="103">
        <v>7348</v>
      </c>
      <c r="E374" s="103">
        <f t="shared" si="5"/>
        <v>6980.5999999999995</v>
      </c>
    </row>
    <row r="375" spans="1:5">
      <c r="A375" s="99" t="s">
        <v>1488</v>
      </c>
      <c r="B375" t="s">
        <v>1489</v>
      </c>
      <c r="C375">
        <v>740</v>
      </c>
      <c r="D375" s="103">
        <v>7246</v>
      </c>
      <c r="E375" s="103">
        <f t="shared" si="5"/>
        <v>6883.7</v>
      </c>
    </row>
    <row r="376" spans="1:5">
      <c r="A376" s="99" t="s">
        <v>1490</v>
      </c>
      <c r="B376" t="s">
        <v>1491</v>
      </c>
      <c r="C376">
        <v>590</v>
      </c>
      <c r="D376" s="103">
        <v>4849</v>
      </c>
      <c r="E376" s="103">
        <f t="shared" si="5"/>
        <v>4606.55</v>
      </c>
    </row>
    <row r="377" spans="1:5">
      <c r="A377" s="99" t="s">
        <v>1492</v>
      </c>
      <c r="B377" t="s">
        <v>1493</v>
      </c>
      <c r="C377">
        <v>585</v>
      </c>
      <c r="D377" s="103">
        <v>4199</v>
      </c>
      <c r="E377" s="103">
        <f t="shared" si="5"/>
        <v>3989.0499999999997</v>
      </c>
    </row>
    <row r="378" spans="1:5">
      <c r="A378" s="99" t="s">
        <v>1494</v>
      </c>
      <c r="B378" t="s">
        <v>1495</v>
      </c>
      <c r="C378">
        <v>705</v>
      </c>
      <c r="D378" s="103">
        <v>6155</v>
      </c>
      <c r="E378" s="103">
        <f t="shared" si="5"/>
        <v>5847.25</v>
      </c>
    </row>
    <row r="379" spans="1:5">
      <c r="A379" s="99" t="s">
        <v>1496</v>
      </c>
      <c r="B379" t="s">
        <v>1497</v>
      </c>
      <c r="C379">
        <v>695</v>
      </c>
      <c r="D379" s="103">
        <v>5504</v>
      </c>
      <c r="E379" s="103">
        <f t="shared" si="5"/>
        <v>5228.8</v>
      </c>
    </row>
    <row r="380" spans="1:5">
      <c r="A380" s="99" t="s">
        <v>1498</v>
      </c>
      <c r="B380" t="s">
        <v>1499</v>
      </c>
      <c r="C380">
        <v>8</v>
      </c>
      <c r="D380" s="103">
        <v>120</v>
      </c>
      <c r="E380" s="103">
        <f t="shared" si="5"/>
        <v>114</v>
      </c>
    </row>
    <row r="381" spans="1:5">
      <c r="A381" s="99" t="s">
        <v>1500</v>
      </c>
      <c r="B381" t="s">
        <v>1501</v>
      </c>
      <c r="C381">
        <v>8</v>
      </c>
      <c r="D381" s="103">
        <v>262</v>
      </c>
      <c r="E381" s="103">
        <f t="shared" si="5"/>
        <v>248.89999999999998</v>
      </c>
    </row>
    <row r="382" spans="1:5">
      <c r="A382" s="99" t="s">
        <v>1502</v>
      </c>
      <c r="B382" t="s">
        <v>1503</v>
      </c>
      <c r="C382">
        <v>280</v>
      </c>
      <c r="D382" s="103">
        <v>2037</v>
      </c>
      <c r="E382" s="103">
        <f t="shared" si="5"/>
        <v>1935.1499999999999</v>
      </c>
    </row>
    <row r="383" spans="1:5">
      <c r="A383" s="99" t="s">
        <v>1504</v>
      </c>
      <c r="B383" t="s">
        <v>1505</v>
      </c>
      <c r="C383">
        <v>280</v>
      </c>
      <c r="D383" s="103">
        <v>2037</v>
      </c>
      <c r="E383" s="103">
        <f t="shared" si="5"/>
        <v>1935.1499999999999</v>
      </c>
    </row>
    <row r="384" spans="1:5">
      <c r="A384" s="99" t="s">
        <v>1506</v>
      </c>
      <c r="B384" t="s">
        <v>1507</v>
      </c>
      <c r="C384">
        <v>280</v>
      </c>
      <c r="D384" s="103">
        <v>2037</v>
      </c>
      <c r="E384" s="103">
        <f t="shared" si="5"/>
        <v>1935.1499999999999</v>
      </c>
    </row>
    <row r="385" spans="1:5">
      <c r="A385" s="99" t="s">
        <v>1508</v>
      </c>
      <c r="B385" t="s">
        <v>1509</v>
      </c>
      <c r="C385">
        <v>280</v>
      </c>
      <c r="D385" s="103">
        <v>2037</v>
      </c>
      <c r="E385" s="103">
        <f t="shared" si="5"/>
        <v>1935.1499999999999</v>
      </c>
    </row>
    <row r="386" spans="1:5">
      <c r="A386" s="99" t="s">
        <v>1510</v>
      </c>
      <c r="B386" t="s">
        <v>1511</v>
      </c>
      <c r="C386">
        <v>303</v>
      </c>
      <c r="D386" s="103">
        <v>2104</v>
      </c>
      <c r="E386" s="103">
        <f t="shared" si="5"/>
        <v>1998.8</v>
      </c>
    </row>
    <row r="387" spans="1:5">
      <c r="A387" s="99" t="s">
        <v>1512</v>
      </c>
      <c r="B387" t="s">
        <v>1513</v>
      </c>
      <c r="C387">
        <v>303</v>
      </c>
      <c r="D387" s="103">
        <v>2104</v>
      </c>
      <c r="E387" s="103">
        <f t="shared" si="5"/>
        <v>1998.8</v>
      </c>
    </row>
    <row r="388" spans="1:5">
      <c r="A388" s="99" t="s">
        <v>1514</v>
      </c>
      <c r="B388" t="s">
        <v>1515</v>
      </c>
      <c r="C388">
        <v>303</v>
      </c>
      <c r="D388" s="103">
        <v>2104</v>
      </c>
      <c r="E388" s="103">
        <f t="shared" si="5"/>
        <v>1998.8</v>
      </c>
    </row>
    <row r="389" spans="1:5">
      <c r="A389" s="99" t="s">
        <v>1516</v>
      </c>
      <c r="B389" t="s">
        <v>1517</v>
      </c>
      <c r="C389">
        <v>303</v>
      </c>
      <c r="D389" s="103">
        <v>2104</v>
      </c>
      <c r="E389" s="103">
        <f t="shared" si="5"/>
        <v>1998.8</v>
      </c>
    </row>
    <row r="390" spans="1:5">
      <c r="A390" s="99" t="s">
        <v>1518</v>
      </c>
      <c r="B390" t="s">
        <v>1519</v>
      </c>
      <c r="C390">
        <v>278</v>
      </c>
      <c r="D390" s="103">
        <v>1845</v>
      </c>
      <c r="E390" s="103">
        <f t="shared" si="5"/>
        <v>1752.75</v>
      </c>
    </row>
    <row r="391" spans="1:5">
      <c r="A391" s="99" t="s">
        <v>1520</v>
      </c>
      <c r="B391" t="s">
        <v>1521</v>
      </c>
      <c r="C391">
        <v>318</v>
      </c>
      <c r="D391" s="103">
        <v>2001</v>
      </c>
      <c r="E391" s="103">
        <f t="shared" si="5"/>
        <v>1900.9499999999998</v>
      </c>
    </row>
    <row r="392" spans="1:5">
      <c r="A392" s="99" t="s">
        <v>1522</v>
      </c>
      <c r="B392" t="s">
        <v>1523</v>
      </c>
      <c r="C392">
        <v>322</v>
      </c>
      <c r="D392" s="103">
        <v>2078</v>
      </c>
      <c r="E392" s="103">
        <f t="shared" si="5"/>
        <v>1974.1</v>
      </c>
    </row>
    <row r="393" spans="1:5">
      <c r="A393" s="99" t="s">
        <v>1524</v>
      </c>
      <c r="B393" t="s">
        <v>1525</v>
      </c>
      <c r="C393">
        <v>241</v>
      </c>
      <c r="D393" s="103">
        <v>1410</v>
      </c>
      <c r="E393" s="103">
        <f t="shared" si="5"/>
        <v>1339.5</v>
      </c>
    </row>
    <row r="394" spans="1:5">
      <c r="A394" s="99" t="s">
        <v>1526</v>
      </c>
      <c r="B394" t="s">
        <v>1527</v>
      </c>
      <c r="C394">
        <v>241</v>
      </c>
      <c r="D394" s="103">
        <v>1461</v>
      </c>
      <c r="E394" s="103">
        <f t="shared" si="5"/>
        <v>1387.95</v>
      </c>
    </row>
    <row r="395" spans="1:5">
      <c r="A395" s="99" t="s">
        <v>1528</v>
      </c>
      <c r="B395" t="s">
        <v>1529</v>
      </c>
      <c r="C395">
        <v>241</v>
      </c>
      <c r="D395" s="103">
        <v>1275</v>
      </c>
      <c r="E395" s="103">
        <f t="shared" si="5"/>
        <v>1211.25</v>
      </c>
    </row>
    <row r="396" spans="1:5">
      <c r="A396" s="99" t="s">
        <v>1530</v>
      </c>
      <c r="B396" t="s">
        <v>1531</v>
      </c>
      <c r="C396">
        <v>185</v>
      </c>
      <c r="D396" s="103">
        <v>1685</v>
      </c>
      <c r="E396" s="103">
        <f t="shared" si="5"/>
        <v>1600.75</v>
      </c>
    </row>
    <row r="397" spans="1:5">
      <c r="A397" s="99" t="s">
        <v>1532</v>
      </c>
      <c r="B397" t="s">
        <v>1533</v>
      </c>
      <c r="C397">
        <v>280</v>
      </c>
      <c r="D397" s="103">
        <v>1845</v>
      </c>
      <c r="E397" s="103">
        <f t="shared" si="5"/>
        <v>1752.75</v>
      </c>
    </row>
    <row r="398" spans="1:5">
      <c r="A398" s="99" t="s">
        <v>1534</v>
      </c>
      <c r="B398" t="s">
        <v>1535</v>
      </c>
      <c r="C398">
        <v>288</v>
      </c>
      <c r="D398" s="103">
        <v>1925</v>
      </c>
      <c r="E398" s="103">
        <f t="shared" si="5"/>
        <v>1828.75</v>
      </c>
    </row>
    <row r="399" spans="1:5">
      <c r="A399" s="99" t="s">
        <v>1536</v>
      </c>
      <c r="B399" t="s">
        <v>1537</v>
      </c>
      <c r="C399">
        <v>280</v>
      </c>
      <c r="D399" s="103">
        <v>1782</v>
      </c>
      <c r="E399" s="103">
        <f t="shared" si="5"/>
        <v>1692.8999999999999</v>
      </c>
    </row>
    <row r="400" spans="1:5">
      <c r="A400" s="99" t="s">
        <v>1538</v>
      </c>
      <c r="B400" t="s">
        <v>1539</v>
      </c>
      <c r="C400">
        <v>318</v>
      </c>
      <c r="D400" s="103">
        <v>1937</v>
      </c>
      <c r="E400" s="103">
        <f t="shared" si="5"/>
        <v>1840.1499999999999</v>
      </c>
    </row>
    <row r="401" spans="1:5">
      <c r="A401" s="99" t="s">
        <v>1540</v>
      </c>
      <c r="B401" t="s">
        <v>1541</v>
      </c>
      <c r="C401">
        <v>322</v>
      </c>
      <c r="D401" s="103">
        <v>2012</v>
      </c>
      <c r="E401" s="103">
        <f t="shared" si="5"/>
        <v>1911.3999999999999</v>
      </c>
    </row>
    <row r="402" spans="1:5">
      <c r="A402" s="99" t="s">
        <v>1542</v>
      </c>
      <c r="B402" t="s">
        <v>1543</v>
      </c>
      <c r="C402">
        <v>218</v>
      </c>
      <c r="D402" s="103">
        <v>1343</v>
      </c>
      <c r="E402" s="103">
        <f t="shared" si="5"/>
        <v>1275.8499999999999</v>
      </c>
    </row>
    <row r="403" spans="1:5">
      <c r="A403" s="99" t="s">
        <v>1544</v>
      </c>
      <c r="B403" t="s">
        <v>1545</v>
      </c>
      <c r="C403">
        <v>218</v>
      </c>
      <c r="D403" s="103">
        <v>1388</v>
      </c>
      <c r="E403" s="103">
        <f t="shared" ref="E403:E466" si="6">D403*0.95</f>
        <v>1318.6</v>
      </c>
    </row>
    <row r="404" spans="1:5">
      <c r="A404" s="99" t="s">
        <v>1546</v>
      </c>
      <c r="B404" t="s">
        <v>1547</v>
      </c>
      <c r="C404">
        <v>218</v>
      </c>
      <c r="D404" s="103">
        <v>1275</v>
      </c>
      <c r="E404" s="103">
        <f t="shared" si="6"/>
        <v>1211.25</v>
      </c>
    </row>
    <row r="405" spans="1:5">
      <c r="A405" s="99" t="s">
        <v>1548</v>
      </c>
      <c r="B405" t="s">
        <v>1549</v>
      </c>
      <c r="C405">
        <v>185</v>
      </c>
      <c r="D405" s="103">
        <v>1621</v>
      </c>
      <c r="E405" s="103">
        <f t="shared" si="6"/>
        <v>1539.9499999999998</v>
      </c>
    </row>
    <row r="406" spans="1:5">
      <c r="A406" s="99" t="s">
        <v>1550</v>
      </c>
      <c r="B406" t="s">
        <v>1551</v>
      </c>
      <c r="C406">
        <v>280</v>
      </c>
      <c r="D406" s="103">
        <v>1783</v>
      </c>
      <c r="E406" s="103">
        <f t="shared" si="6"/>
        <v>1693.85</v>
      </c>
    </row>
    <row r="407" spans="1:5">
      <c r="A407" s="99" t="s">
        <v>1552</v>
      </c>
      <c r="B407" t="s">
        <v>1553</v>
      </c>
      <c r="C407">
        <v>288</v>
      </c>
      <c r="D407" s="103">
        <v>1858</v>
      </c>
      <c r="E407" s="103">
        <f t="shared" si="6"/>
        <v>1765.1</v>
      </c>
    </row>
    <row r="408" spans="1:5">
      <c r="A408" s="99" t="s">
        <v>1554</v>
      </c>
      <c r="B408" t="s">
        <v>1555</v>
      </c>
      <c r="C408">
        <v>328</v>
      </c>
      <c r="D408" s="103">
        <v>2392</v>
      </c>
      <c r="E408" s="103">
        <f t="shared" si="6"/>
        <v>2272.4</v>
      </c>
    </row>
    <row r="409" spans="1:5">
      <c r="A409" s="99" t="s">
        <v>1556</v>
      </c>
      <c r="B409" t="s">
        <v>1557</v>
      </c>
      <c r="C409">
        <v>328</v>
      </c>
      <c r="D409" s="103">
        <v>2392</v>
      </c>
      <c r="E409" s="103">
        <f t="shared" si="6"/>
        <v>2272.4</v>
      </c>
    </row>
    <row r="410" spans="1:5">
      <c r="A410" s="99" t="s">
        <v>1558</v>
      </c>
      <c r="B410" t="s">
        <v>1559</v>
      </c>
      <c r="C410">
        <v>328</v>
      </c>
      <c r="D410" s="103">
        <v>2392</v>
      </c>
      <c r="E410" s="103">
        <f t="shared" si="6"/>
        <v>2272.4</v>
      </c>
    </row>
    <row r="411" spans="1:5">
      <c r="A411" s="99" t="s">
        <v>1560</v>
      </c>
      <c r="B411" t="s">
        <v>1561</v>
      </c>
      <c r="C411">
        <v>328</v>
      </c>
      <c r="D411" s="103">
        <v>2392</v>
      </c>
      <c r="E411" s="103">
        <f t="shared" si="6"/>
        <v>2272.4</v>
      </c>
    </row>
    <row r="412" spans="1:5">
      <c r="A412" s="99" t="s">
        <v>1562</v>
      </c>
      <c r="B412" t="s">
        <v>1563</v>
      </c>
      <c r="C412">
        <v>298</v>
      </c>
      <c r="D412" s="103">
        <v>1993</v>
      </c>
      <c r="E412" s="103">
        <f t="shared" si="6"/>
        <v>1893.35</v>
      </c>
    </row>
    <row r="413" spans="1:5">
      <c r="A413" s="99" t="s">
        <v>1564</v>
      </c>
      <c r="B413" t="s">
        <v>1565</v>
      </c>
      <c r="C413">
        <v>298</v>
      </c>
      <c r="D413" s="103">
        <v>1993</v>
      </c>
      <c r="E413" s="103">
        <f t="shared" si="6"/>
        <v>1893.35</v>
      </c>
    </row>
    <row r="414" spans="1:5">
      <c r="A414" s="99" t="s">
        <v>1566</v>
      </c>
      <c r="B414" t="s">
        <v>1567</v>
      </c>
      <c r="C414">
        <v>298</v>
      </c>
      <c r="D414" s="103">
        <v>1993</v>
      </c>
      <c r="E414" s="103">
        <f t="shared" si="6"/>
        <v>1893.35</v>
      </c>
    </row>
    <row r="415" spans="1:5">
      <c r="A415" s="99" t="s">
        <v>1568</v>
      </c>
      <c r="B415" t="s">
        <v>1569</v>
      </c>
      <c r="C415">
        <v>298</v>
      </c>
      <c r="D415" s="103">
        <v>1993</v>
      </c>
      <c r="E415" s="103">
        <f t="shared" si="6"/>
        <v>1893.35</v>
      </c>
    </row>
    <row r="416" spans="1:5">
      <c r="A416" s="99" t="s">
        <v>1570</v>
      </c>
      <c r="B416" t="s">
        <v>1571</v>
      </c>
      <c r="C416">
        <v>240</v>
      </c>
      <c r="D416" s="103">
        <v>1970</v>
      </c>
      <c r="E416" s="103">
        <f t="shared" si="6"/>
        <v>1871.5</v>
      </c>
    </row>
    <row r="417" spans="1:5">
      <c r="A417" s="99" t="s">
        <v>1572</v>
      </c>
      <c r="B417" t="s">
        <v>1573</v>
      </c>
      <c r="C417">
        <v>248</v>
      </c>
      <c r="D417" s="103">
        <v>2151</v>
      </c>
      <c r="E417" s="103">
        <f t="shared" si="6"/>
        <v>2043.4499999999998</v>
      </c>
    </row>
    <row r="418" spans="1:5">
      <c r="A418" s="99" t="s">
        <v>1574</v>
      </c>
      <c r="B418" t="s">
        <v>1575</v>
      </c>
      <c r="C418">
        <v>202</v>
      </c>
      <c r="D418" s="103">
        <v>1752</v>
      </c>
      <c r="E418" s="103">
        <f t="shared" si="6"/>
        <v>1664.3999999999999</v>
      </c>
    </row>
    <row r="419" spans="1:5">
      <c r="A419" s="99" t="s">
        <v>1576</v>
      </c>
      <c r="B419" t="s">
        <v>1577</v>
      </c>
      <c r="C419">
        <v>206</v>
      </c>
      <c r="D419" s="103">
        <v>1827</v>
      </c>
      <c r="E419" s="103">
        <f t="shared" si="6"/>
        <v>1735.6499999999999</v>
      </c>
    </row>
    <row r="420" spans="1:5">
      <c r="A420" s="99" t="s">
        <v>1578</v>
      </c>
      <c r="B420" t="s">
        <v>1579</v>
      </c>
      <c r="C420">
        <v>242</v>
      </c>
      <c r="D420" s="103">
        <v>1917</v>
      </c>
      <c r="E420" s="103">
        <f t="shared" si="6"/>
        <v>1821.1499999999999</v>
      </c>
    </row>
    <row r="421" spans="1:5">
      <c r="A421" s="99" t="s">
        <v>1580</v>
      </c>
      <c r="B421" t="s">
        <v>1581</v>
      </c>
      <c r="C421">
        <v>264</v>
      </c>
      <c r="D421" s="103">
        <v>1951</v>
      </c>
      <c r="E421" s="103">
        <f t="shared" si="6"/>
        <v>1853.4499999999998</v>
      </c>
    </row>
    <row r="422" spans="1:5">
      <c r="A422" s="99" t="s">
        <v>1582</v>
      </c>
      <c r="B422" t="s">
        <v>1583</v>
      </c>
      <c r="C422">
        <v>219</v>
      </c>
      <c r="D422" s="103">
        <v>1336</v>
      </c>
      <c r="E422" s="103">
        <f t="shared" si="6"/>
        <v>1269.2</v>
      </c>
    </row>
    <row r="423" spans="1:5">
      <c r="A423" s="99" t="s">
        <v>1584</v>
      </c>
      <c r="B423" t="s">
        <v>1585</v>
      </c>
      <c r="C423">
        <v>250</v>
      </c>
      <c r="D423" s="103">
        <v>1923</v>
      </c>
      <c r="E423" s="103">
        <f t="shared" si="6"/>
        <v>1826.85</v>
      </c>
    </row>
    <row r="424" spans="1:5">
      <c r="A424" s="99" t="s">
        <v>1586</v>
      </c>
      <c r="B424" t="s">
        <v>1587</v>
      </c>
      <c r="C424">
        <v>200</v>
      </c>
      <c r="D424" s="103">
        <v>1782</v>
      </c>
      <c r="E424" s="103">
        <f t="shared" si="6"/>
        <v>1692.8999999999999</v>
      </c>
    </row>
    <row r="425" spans="1:5">
      <c r="A425" s="99" t="s">
        <v>1588</v>
      </c>
      <c r="B425" t="s">
        <v>1589</v>
      </c>
      <c r="C425">
        <v>219</v>
      </c>
      <c r="D425" s="103">
        <v>1374</v>
      </c>
      <c r="E425" s="103">
        <f t="shared" si="6"/>
        <v>1305.3</v>
      </c>
    </row>
    <row r="426" spans="1:5">
      <c r="A426" s="99" t="s">
        <v>1590</v>
      </c>
      <c r="B426" t="s">
        <v>1591</v>
      </c>
      <c r="C426">
        <v>219</v>
      </c>
      <c r="D426" s="103">
        <v>1210</v>
      </c>
      <c r="E426" s="103">
        <f t="shared" si="6"/>
        <v>1149.5</v>
      </c>
    </row>
    <row r="427" spans="1:5">
      <c r="A427" s="99" t="s">
        <v>1592</v>
      </c>
      <c r="B427" t="s">
        <v>1593</v>
      </c>
      <c r="C427">
        <v>208</v>
      </c>
      <c r="D427" s="103">
        <v>1802</v>
      </c>
      <c r="E427" s="103">
        <f t="shared" si="6"/>
        <v>1711.8999999999999</v>
      </c>
    </row>
    <row r="428" spans="1:5">
      <c r="A428" s="99" t="s">
        <v>1594</v>
      </c>
      <c r="B428" t="s">
        <v>1595</v>
      </c>
      <c r="C428">
        <v>212</v>
      </c>
      <c r="D428" s="103">
        <v>1875</v>
      </c>
      <c r="E428" s="103">
        <f t="shared" si="6"/>
        <v>1781.25</v>
      </c>
    </row>
    <row r="429" spans="1:5">
      <c r="A429" s="99" t="s">
        <v>1596</v>
      </c>
      <c r="B429" t="s">
        <v>1597</v>
      </c>
      <c r="C429">
        <v>298</v>
      </c>
      <c r="D429" s="103">
        <v>2050</v>
      </c>
      <c r="E429" s="103">
        <f t="shared" si="6"/>
        <v>1947.5</v>
      </c>
    </row>
    <row r="430" spans="1:5">
      <c r="A430" s="99" t="s">
        <v>1598</v>
      </c>
      <c r="B430" t="s">
        <v>1599</v>
      </c>
      <c r="C430">
        <v>298</v>
      </c>
      <c r="D430" s="103">
        <v>2050</v>
      </c>
      <c r="E430" s="103">
        <f t="shared" si="6"/>
        <v>1947.5</v>
      </c>
    </row>
    <row r="431" spans="1:5">
      <c r="A431" s="99" t="s">
        <v>1600</v>
      </c>
      <c r="B431" t="s">
        <v>1601</v>
      </c>
      <c r="C431">
        <v>298</v>
      </c>
      <c r="D431" s="103">
        <v>2050</v>
      </c>
      <c r="E431" s="103">
        <f t="shared" si="6"/>
        <v>1947.5</v>
      </c>
    </row>
    <row r="432" spans="1:5">
      <c r="A432" s="99" t="s">
        <v>1602</v>
      </c>
      <c r="B432" t="s">
        <v>1603</v>
      </c>
      <c r="C432">
        <v>298</v>
      </c>
      <c r="D432" s="103">
        <v>2050</v>
      </c>
      <c r="E432" s="103">
        <f t="shared" si="6"/>
        <v>1947.5</v>
      </c>
    </row>
    <row r="433" spans="1:5">
      <c r="A433" s="99" t="s">
        <v>1604</v>
      </c>
      <c r="B433" t="s">
        <v>1605</v>
      </c>
      <c r="C433">
        <v>250</v>
      </c>
      <c r="D433" s="103">
        <v>2006</v>
      </c>
      <c r="E433" s="103">
        <f t="shared" si="6"/>
        <v>1905.6999999999998</v>
      </c>
    </row>
    <row r="434" spans="1:5">
      <c r="A434" s="99" t="s">
        <v>1606</v>
      </c>
      <c r="B434" t="s">
        <v>1607</v>
      </c>
      <c r="C434">
        <v>258</v>
      </c>
      <c r="D434" s="103">
        <v>2191</v>
      </c>
      <c r="E434" s="103">
        <f t="shared" si="6"/>
        <v>2081.4499999999998</v>
      </c>
    </row>
    <row r="435" spans="1:5">
      <c r="A435" s="99" t="s">
        <v>1608</v>
      </c>
      <c r="B435" t="s">
        <v>1609</v>
      </c>
      <c r="C435">
        <v>212</v>
      </c>
      <c r="D435" s="103">
        <v>1790</v>
      </c>
      <c r="E435" s="103">
        <f t="shared" si="6"/>
        <v>1700.5</v>
      </c>
    </row>
    <row r="436" spans="1:5">
      <c r="A436" s="99" t="s">
        <v>1610</v>
      </c>
      <c r="B436" t="s">
        <v>1611</v>
      </c>
      <c r="C436">
        <v>216</v>
      </c>
      <c r="D436" s="103">
        <v>1864</v>
      </c>
      <c r="E436" s="103">
        <f t="shared" si="6"/>
        <v>1770.8</v>
      </c>
    </row>
    <row r="437" spans="1:5">
      <c r="A437" s="99" t="s">
        <v>1612</v>
      </c>
      <c r="B437" t="s">
        <v>1613</v>
      </c>
      <c r="C437">
        <v>252</v>
      </c>
      <c r="D437" s="103">
        <v>1949</v>
      </c>
      <c r="E437" s="103">
        <f t="shared" si="6"/>
        <v>1851.55</v>
      </c>
    </row>
    <row r="438" spans="1:5">
      <c r="A438" s="99" t="s">
        <v>1614</v>
      </c>
      <c r="B438" t="s">
        <v>1615</v>
      </c>
      <c r="C438">
        <v>274</v>
      </c>
      <c r="D438" s="103">
        <v>1993</v>
      </c>
      <c r="E438" s="103">
        <f t="shared" si="6"/>
        <v>1893.35</v>
      </c>
    </row>
    <row r="439" spans="1:5">
      <c r="A439" s="99" t="s">
        <v>1616</v>
      </c>
      <c r="B439" t="s">
        <v>1617</v>
      </c>
      <c r="C439">
        <v>219</v>
      </c>
      <c r="D439" s="103">
        <v>1400</v>
      </c>
      <c r="E439" s="103">
        <f t="shared" si="6"/>
        <v>1330</v>
      </c>
    </row>
    <row r="440" spans="1:5">
      <c r="A440" s="99" t="s">
        <v>1618</v>
      </c>
      <c r="B440" t="s">
        <v>1619</v>
      </c>
      <c r="C440">
        <v>260</v>
      </c>
      <c r="D440" s="103">
        <v>1965</v>
      </c>
      <c r="E440" s="103">
        <f t="shared" si="6"/>
        <v>1866.75</v>
      </c>
    </row>
    <row r="441" spans="1:5">
      <c r="A441" s="99" t="s">
        <v>1620</v>
      </c>
      <c r="B441" t="s">
        <v>1621</v>
      </c>
      <c r="C441">
        <v>204</v>
      </c>
      <c r="D441" s="103">
        <v>1813</v>
      </c>
      <c r="E441" s="103">
        <f t="shared" si="6"/>
        <v>1722.35</v>
      </c>
    </row>
    <row r="442" spans="1:5">
      <c r="A442" s="99" t="s">
        <v>1622</v>
      </c>
      <c r="B442" t="s">
        <v>1623</v>
      </c>
      <c r="C442">
        <v>219</v>
      </c>
      <c r="D442" s="103">
        <v>1435</v>
      </c>
      <c r="E442" s="103">
        <f t="shared" si="6"/>
        <v>1363.25</v>
      </c>
    </row>
    <row r="443" spans="1:5">
      <c r="A443" s="99" t="s">
        <v>1624</v>
      </c>
      <c r="B443" t="s">
        <v>1625</v>
      </c>
      <c r="C443">
        <v>224</v>
      </c>
      <c r="D443" s="103">
        <v>1273</v>
      </c>
      <c r="E443" s="103">
        <f t="shared" si="6"/>
        <v>1209.3499999999999</v>
      </c>
    </row>
    <row r="444" spans="1:5">
      <c r="A444" s="99" t="s">
        <v>1626</v>
      </c>
      <c r="B444" t="s">
        <v>1627</v>
      </c>
      <c r="C444">
        <v>218</v>
      </c>
      <c r="D444" s="103">
        <v>1844</v>
      </c>
      <c r="E444" s="103">
        <f t="shared" si="6"/>
        <v>1751.8</v>
      </c>
    </row>
    <row r="445" spans="1:5">
      <c r="A445" s="99" t="s">
        <v>1628</v>
      </c>
      <c r="B445" t="s">
        <v>1629</v>
      </c>
      <c r="C445">
        <v>222</v>
      </c>
      <c r="D445" s="103">
        <v>1917</v>
      </c>
      <c r="E445" s="103">
        <f t="shared" si="6"/>
        <v>1821.1499999999999</v>
      </c>
    </row>
    <row r="446" spans="1:5">
      <c r="A446" s="99" t="s">
        <v>1630</v>
      </c>
      <c r="B446" t="s">
        <v>1631</v>
      </c>
      <c r="C446">
        <v>354</v>
      </c>
      <c r="D446" s="103">
        <v>2456</v>
      </c>
      <c r="E446" s="103">
        <f t="shared" si="6"/>
        <v>2333.1999999999998</v>
      </c>
    </row>
    <row r="447" spans="1:5">
      <c r="A447" s="99" t="s">
        <v>1632</v>
      </c>
      <c r="B447" t="s">
        <v>1633</v>
      </c>
      <c r="C447">
        <v>354</v>
      </c>
      <c r="D447" s="103">
        <v>2456</v>
      </c>
      <c r="E447" s="103">
        <f t="shared" si="6"/>
        <v>2333.1999999999998</v>
      </c>
    </row>
    <row r="448" spans="1:5">
      <c r="A448" s="99" t="s">
        <v>1634</v>
      </c>
      <c r="B448" t="s">
        <v>1635</v>
      </c>
      <c r="C448">
        <v>354</v>
      </c>
      <c r="D448" s="103">
        <v>2456</v>
      </c>
      <c r="E448" s="103">
        <f t="shared" si="6"/>
        <v>2333.1999999999998</v>
      </c>
    </row>
    <row r="449" spans="1:5">
      <c r="A449" s="99" t="s">
        <v>1636</v>
      </c>
      <c r="B449" t="s">
        <v>1637</v>
      </c>
      <c r="C449">
        <v>354</v>
      </c>
      <c r="D449" s="103">
        <v>2456</v>
      </c>
      <c r="E449" s="103">
        <f t="shared" si="6"/>
        <v>2333.1999999999998</v>
      </c>
    </row>
    <row r="450" spans="1:5">
      <c r="A450" s="99" t="s">
        <v>1638</v>
      </c>
      <c r="B450" t="s">
        <v>1639</v>
      </c>
      <c r="C450">
        <v>324</v>
      </c>
      <c r="D450" s="103">
        <v>2058</v>
      </c>
      <c r="E450" s="103">
        <f t="shared" si="6"/>
        <v>1955.1</v>
      </c>
    </row>
    <row r="451" spans="1:5">
      <c r="A451" s="99" t="s">
        <v>1640</v>
      </c>
      <c r="B451" t="s">
        <v>1641</v>
      </c>
      <c r="C451">
        <v>324</v>
      </c>
      <c r="D451" s="103">
        <v>2058</v>
      </c>
      <c r="E451" s="103">
        <f t="shared" si="6"/>
        <v>1955.1</v>
      </c>
    </row>
    <row r="452" spans="1:5">
      <c r="A452" s="99" t="s">
        <v>1642</v>
      </c>
      <c r="B452" t="s">
        <v>1643</v>
      </c>
      <c r="C452">
        <v>324</v>
      </c>
      <c r="D452" s="103">
        <v>2058</v>
      </c>
      <c r="E452" s="103">
        <f t="shared" si="6"/>
        <v>1955.1</v>
      </c>
    </row>
    <row r="453" spans="1:5">
      <c r="A453" s="99" t="s">
        <v>1644</v>
      </c>
      <c r="B453" t="s">
        <v>1645</v>
      </c>
      <c r="C453">
        <v>324</v>
      </c>
      <c r="D453" s="103">
        <v>2058</v>
      </c>
      <c r="E453" s="103">
        <f t="shared" si="6"/>
        <v>1955.1</v>
      </c>
    </row>
    <row r="454" spans="1:5">
      <c r="A454" s="99" t="s">
        <v>1646</v>
      </c>
      <c r="B454" t="s">
        <v>1647</v>
      </c>
      <c r="C454">
        <v>250</v>
      </c>
      <c r="D454" s="103">
        <v>2036</v>
      </c>
      <c r="E454" s="103">
        <f t="shared" si="6"/>
        <v>1934.1999999999998</v>
      </c>
    </row>
    <row r="455" spans="1:5">
      <c r="A455" s="99" t="s">
        <v>1648</v>
      </c>
      <c r="B455" t="s">
        <v>1649</v>
      </c>
      <c r="C455">
        <v>254</v>
      </c>
      <c r="D455" s="103">
        <v>2221</v>
      </c>
      <c r="E455" s="103">
        <f t="shared" si="6"/>
        <v>2109.9499999999998</v>
      </c>
    </row>
    <row r="456" spans="1:5">
      <c r="A456" s="99" t="s">
        <v>1650</v>
      </c>
      <c r="B456" t="s">
        <v>1651</v>
      </c>
      <c r="C456">
        <v>210</v>
      </c>
      <c r="D456" s="103">
        <v>1898</v>
      </c>
      <c r="E456" s="103">
        <f t="shared" si="6"/>
        <v>1803.1</v>
      </c>
    </row>
    <row r="457" spans="1:5">
      <c r="A457" s="99" t="s">
        <v>1652</v>
      </c>
      <c r="B457" t="s">
        <v>1653</v>
      </c>
      <c r="C457">
        <v>218</v>
      </c>
      <c r="D457" s="103">
        <v>1970</v>
      </c>
      <c r="E457" s="103">
        <f t="shared" si="6"/>
        <v>1871.5</v>
      </c>
    </row>
    <row r="458" spans="1:5">
      <c r="A458" s="99" t="s">
        <v>1654</v>
      </c>
      <c r="B458" t="s">
        <v>1655</v>
      </c>
      <c r="C458">
        <v>242</v>
      </c>
      <c r="D458" s="103">
        <v>2024</v>
      </c>
      <c r="E458" s="103">
        <f t="shared" si="6"/>
        <v>1922.8</v>
      </c>
    </row>
    <row r="459" spans="1:5">
      <c r="A459" s="99" t="s">
        <v>1656</v>
      </c>
      <c r="B459" t="s">
        <v>1657</v>
      </c>
      <c r="C459">
        <v>264</v>
      </c>
      <c r="D459" s="103">
        <v>2094</v>
      </c>
      <c r="E459" s="103">
        <f t="shared" si="6"/>
        <v>1989.3</v>
      </c>
    </row>
    <row r="460" spans="1:5">
      <c r="A460" s="99" t="s">
        <v>1658</v>
      </c>
      <c r="B460" t="s">
        <v>1659</v>
      </c>
      <c r="C460">
        <v>245</v>
      </c>
      <c r="D460" s="103">
        <v>1402</v>
      </c>
      <c r="E460" s="103">
        <f t="shared" si="6"/>
        <v>1331.8999999999999</v>
      </c>
    </row>
    <row r="461" spans="1:5">
      <c r="A461" s="99" t="s">
        <v>1660</v>
      </c>
      <c r="B461" t="s">
        <v>1661</v>
      </c>
      <c r="C461">
        <v>238</v>
      </c>
      <c r="D461" s="103">
        <v>1990</v>
      </c>
      <c r="E461" s="103">
        <f t="shared" si="6"/>
        <v>1890.5</v>
      </c>
    </row>
    <row r="462" spans="1:5">
      <c r="A462" s="99" t="s">
        <v>1662</v>
      </c>
      <c r="B462" t="s">
        <v>1663</v>
      </c>
      <c r="C462">
        <v>200</v>
      </c>
      <c r="D462" s="103">
        <v>1844</v>
      </c>
      <c r="E462" s="103">
        <f t="shared" si="6"/>
        <v>1751.8</v>
      </c>
    </row>
    <row r="463" spans="1:5">
      <c r="A463" s="99" t="s">
        <v>1664</v>
      </c>
      <c r="B463" t="s">
        <v>1665</v>
      </c>
      <c r="C463">
        <v>245</v>
      </c>
      <c r="D463" s="103">
        <v>1441</v>
      </c>
      <c r="E463" s="103">
        <f t="shared" si="6"/>
        <v>1368.95</v>
      </c>
    </row>
    <row r="464" spans="1:5">
      <c r="A464" s="99" t="s">
        <v>1666</v>
      </c>
      <c r="B464" t="s">
        <v>1667</v>
      </c>
      <c r="C464">
        <v>245</v>
      </c>
      <c r="D464" s="103">
        <v>1278</v>
      </c>
      <c r="E464" s="103">
        <f t="shared" si="6"/>
        <v>1214.0999999999999</v>
      </c>
    </row>
    <row r="465" spans="1:5">
      <c r="A465" s="99" t="s">
        <v>1668</v>
      </c>
      <c r="B465" t="s">
        <v>1669</v>
      </c>
      <c r="C465">
        <v>234</v>
      </c>
      <c r="D465" s="103">
        <v>1875</v>
      </c>
      <c r="E465" s="103">
        <f t="shared" si="6"/>
        <v>1781.25</v>
      </c>
    </row>
    <row r="466" spans="1:5">
      <c r="A466" s="99" t="s">
        <v>1670</v>
      </c>
      <c r="B466" t="s">
        <v>1671</v>
      </c>
      <c r="C466">
        <v>212</v>
      </c>
      <c r="D466" s="103">
        <v>1949</v>
      </c>
      <c r="E466" s="103">
        <f t="shared" si="6"/>
        <v>1851.55</v>
      </c>
    </row>
    <row r="467" spans="1:5">
      <c r="A467" s="99" t="s">
        <v>1672</v>
      </c>
      <c r="B467" t="s">
        <v>1673</v>
      </c>
      <c r="C467">
        <v>334</v>
      </c>
      <c r="D467" s="103">
        <v>2120</v>
      </c>
      <c r="E467" s="103">
        <f t="shared" ref="E467:E530" si="7">D467*0.95</f>
        <v>2014</v>
      </c>
    </row>
    <row r="468" spans="1:5">
      <c r="A468" s="99" t="s">
        <v>1674</v>
      </c>
      <c r="B468" t="s">
        <v>1675</v>
      </c>
      <c r="C468">
        <v>334</v>
      </c>
      <c r="D468" s="103">
        <v>2120</v>
      </c>
      <c r="E468" s="103">
        <f t="shared" si="7"/>
        <v>2014</v>
      </c>
    </row>
    <row r="469" spans="1:5">
      <c r="A469" s="99" t="s">
        <v>1676</v>
      </c>
      <c r="B469" t="s">
        <v>1677</v>
      </c>
      <c r="C469">
        <v>334</v>
      </c>
      <c r="D469" s="103">
        <v>2120</v>
      </c>
      <c r="E469" s="103">
        <f t="shared" si="7"/>
        <v>2014</v>
      </c>
    </row>
    <row r="470" spans="1:5">
      <c r="A470" s="99" t="s">
        <v>1678</v>
      </c>
      <c r="B470" t="s">
        <v>1679</v>
      </c>
      <c r="C470">
        <v>334</v>
      </c>
      <c r="D470" s="103">
        <v>2120</v>
      </c>
      <c r="E470" s="103">
        <f t="shared" si="7"/>
        <v>2014</v>
      </c>
    </row>
    <row r="471" spans="1:5">
      <c r="A471" s="99" t="s">
        <v>1680</v>
      </c>
      <c r="B471" t="s">
        <v>1681</v>
      </c>
      <c r="C471">
        <v>260</v>
      </c>
      <c r="D471" s="103">
        <v>2077</v>
      </c>
      <c r="E471" s="103">
        <f t="shared" si="7"/>
        <v>1973.1499999999999</v>
      </c>
    </row>
    <row r="472" spans="1:5">
      <c r="A472" s="99" t="s">
        <v>1682</v>
      </c>
      <c r="B472" t="s">
        <v>1683</v>
      </c>
      <c r="C472">
        <v>264</v>
      </c>
      <c r="D472" s="103">
        <v>2259</v>
      </c>
      <c r="E472" s="103">
        <f t="shared" si="7"/>
        <v>2146.0499999999997</v>
      </c>
    </row>
    <row r="473" spans="1:5">
      <c r="A473" s="99" t="s">
        <v>1684</v>
      </c>
      <c r="B473" t="s">
        <v>1685</v>
      </c>
      <c r="C473">
        <v>220</v>
      </c>
      <c r="D473" s="103">
        <v>1970</v>
      </c>
      <c r="E473" s="103">
        <f t="shared" si="7"/>
        <v>1871.5</v>
      </c>
    </row>
    <row r="474" spans="1:5">
      <c r="A474" s="99" t="s">
        <v>1686</v>
      </c>
      <c r="B474" t="s">
        <v>1687</v>
      </c>
      <c r="C474">
        <v>228</v>
      </c>
      <c r="D474" s="103">
        <v>2006</v>
      </c>
      <c r="E474" s="103">
        <f t="shared" si="7"/>
        <v>1905.6999999999998</v>
      </c>
    </row>
    <row r="475" spans="1:5">
      <c r="A475" s="99" t="s">
        <v>1688</v>
      </c>
      <c r="B475" t="s">
        <v>1689</v>
      </c>
      <c r="C475">
        <v>252</v>
      </c>
      <c r="D475" s="103">
        <v>2055</v>
      </c>
      <c r="E475" s="103">
        <f t="shared" si="7"/>
        <v>1952.25</v>
      </c>
    </row>
    <row r="476" spans="1:5">
      <c r="A476" s="99" t="s">
        <v>1690</v>
      </c>
      <c r="B476" t="s">
        <v>1691</v>
      </c>
      <c r="C476">
        <v>274</v>
      </c>
      <c r="D476" s="103">
        <v>2135</v>
      </c>
      <c r="E476" s="103">
        <f t="shared" si="7"/>
        <v>2028.25</v>
      </c>
    </row>
    <row r="477" spans="1:5">
      <c r="A477" s="99" t="s">
        <v>1692</v>
      </c>
      <c r="B477" t="s">
        <v>1693</v>
      </c>
      <c r="C477">
        <v>255</v>
      </c>
      <c r="D477" s="103">
        <v>1467</v>
      </c>
      <c r="E477" s="103">
        <f t="shared" si="7"/>
        <v>1393.6499999999999</v>
      </c>
    </row>
    <row r="478" spans="1:5">
      <c r="A478" s="99" t="s">
        <v>1694</v>
      </c>
      <c r="B478" t="s">
        <v>1695</v>
      </c>
      <c r="C478">
        <v>248</v>
      </c>
      <c r="D478" s="103">
        <v>2030</v>
      </c>
      <c r="E478" s="103">
        <f t="shared" si="7"/>
        <v>1928.5</v>
      </c>
    </row>
    <row r="479" spans="1:5">
      <c r="A479" s="99" t="s">
        <v>1696</v>
      </c>
      <c r="B479" t="s">
        <v>1697</v>
      </c>
      <c r="C479">
        <v>208</v>
      </c>
      <c r="D479" s="103">
        <v>1882</v>
      </c>
      <c r="E479" s="103">
        <f t="shared" si="7"/>
        <v>1787.8999999999999</v>
      </c>
    </row>
    <row r="480" spans="1:5">
      <c r="A480" s="99" t="s">
        <v>1698</v>
      </c>
      <c r="B480" t="s">
        <v>1699</v>
      </c>
      <c r="C480">
        <v>255</v>
      </c>
      <c r="D480" s="103">
        <v>1507</v>
      </c>
      <c r="E480" s="103">
        <f t="shared" si="7"/>
        <v>1431.6499999999999</v>
      </c>
    </row>
    <row r="481" spans="1:5">
      <c r="A481" s="99" t="s">
        <v>1700</v>
      </c>
      <c r="B481" t="s">
        <v>1701</v>
      </c>
      <c r="C481">
        <v>255</v>
      </c>
      <c r="D481" s="103">
        <v>1337</v>
      </c>
      <c r="E481" s="103">
        <f t="shared" si="7"/>
        <v>1270.1499999999999</v>
      </c>
    </row>
    <row r="482" spans="1:5">
      <c r="A482" s="99" t="s">
        <v>1702</v>
      </c>
      <c r="B482" t="s">
        <v>1703</v>
      </c>
      <c r="C482">
        <v>228</v>
      </c>
      <c r="D482" s="103">
        <v>1917</v>
      </c>
      <c r="E482" s="103">
        <f t="shared" si="7"/>
        <v>1821.1499999999999</v>
      </c>
    </row>
    <row r="483" spans="1:5">
      <c r="A483" s="99" t="s">
        <v>1704</v>
      </c>
      <c r="B483" t="s">
        <v>1705</v>
      </c>
      <c r="C483">
        <v>222</v>
      </c>
      <c r="D483" s="103">
        <v>1987</v>
      </c>
      <c r="E483" s="103">
        <f t="shared" si="7"/>
        <v>1887.6499999999999</v>
      </c>
    </row>
    <row r="484" spans="1:5">
      <c r="A484" s="99" t="s">
        <v>1706</v>
      </c>
      <c r="B484" t="s">
        <v>1707</v>
      </c>
      <c r="C484">
        <v>280</v>
      </c>
      <c r="D484" s="103">
        <v>2115</v>
      </c>
      <c r="E484" s="103">
        <f t="shared" si="7"/>
        <v>2009.25</v>
      </c>
    </row>
    <row r="485" spans="1:5">
      <c r="A485" s="99" t="s">
        <v>1708</v>
      </c>
      <c r="B485" t="s">
        <v>1709</v>
      </c>
      <c r="C485">
        <v>284</v>
      </c>
      <c r="D485" s="103">
        <v>2300</v>
      </c>
      <c r="E485" s="103">
        <f t="shared" si="7"/>
        <v>2185</v>
      </c>
    </row>
    <row r="486" spans="1:5">
      <c r="A486" s="99" t="s">
        <v>1710</v>
      </c>
      <c r="B486" t="s">
        <v>1711</v>
      </c>
      <c r="C486">
        <v>240</v>
      </c>
      <c r="D486" s="103">
        <v>1974</v>
      </c>
      <c r="E486" s="103">
        <f t="shared" si="7"/>
        <v>1875.3</v>
      </c>
    </row>
    <row r="487" spans="1:5">
      <c r="A487" s="99" t="s">
        <v>1712</v>
      </c>
      <c r="B487" t="s">
        <v>1713</v>
      </c>
      <c r="C487">
        <v>248</v>
      </c>
      <c r="D487" s="103">
        <v>2045</v>
      </c>
      <c r="E487" s="103">
        <f t="shared" si="7"/>
        <v>1942.75</v>
      </c>
    </row>
    <row r="488" spans="1:5">
      <c r="A488" s="99" t="s">
        <v>1714</v>
      </c>
      <c r="B488" t="s">
        <v>1715</v>
      </c>
      <c r="C488">
        <v>272</v>
      </c>
      <c r="D488" s="103">
        <v>2095</v>
      </c>
      <c r="E488" s="103">
        <f t="shared" si="7"/>
        <v>1990.25</v>
      </c>
    </row>
    <row r="489" spans="1:5">
      <c r="A489" s="99" t="s">
        <v>1716</v>
      </c>
      <c r="B489" t="s">
        <v>1717</v>
      </c>
      <c r="C489">
        <v>294</v>
      </c>
      <c r="D489" s="103">
        <v>2175</v>
      </c>
      <c r="E489" s="103">
        <f t="shared" si="7"/>
        <v>2066.25</v>
      </c>
    </row>
    <row r="490" spans="1:5">
      <c r="A490" s="99" t="s">
        <v>1718</v>
      </c>
      <c r="B490" t="s">
        <v>1719</v>
      </c>
      <c r="C490">
        <v>275</v>
      </c>
      <c r="D490" s="103">
        <v>1587</v>
      </c>
      <c r="E490" s="103">
        <f t="shared" si="7"/>
        <v>1507.6499999999999</v>
      </c>
    </row>
    <row r="491" spans="1:5">
      <c r="A491" s="99" t="s">
        <v>1720</v>
      </c>
      <c r="B491" t="s">
        <v>1721</v>
      </c>
      <c r="C491">
        <v>268</v>
      </c>
      <c r="D491" s="103">
        <v>2071</v>
      </c>
      <c r="E491" s="103">
        <f t="shared" si="7"/>
        <v>1967.4499999999998</v>
      </c>
    </row>
    <row r="492" spans="1:5">
      <c r="A492" s="99" t="s">
        <v>1722</v>
      </c>
      <c r="B492" t="s">
        <v>1723</v>
      </c>
      <c r="C492">
        <v>269</v>
      </c>
      <c r="D492" s="103">
        <v>1918</v>
      </c>
      <c r="E492" s="103">
        <f t="shared" si="7"/>
        <v>1822.1</v>
      </c>
    </row>
    <row r="493" spans="1:5">
      <c r="A493" s="99" t="s">
        <v>1724</v>
      </c>
      <c r="B493" t="s">
        <v>1725</v>
      </c>
      <c r="C493">
        <v>275</v>
      </c>
      <c r="D493" s="103">
        <v>1628</v>
      </c>
      <c r="E493" s="103">
        <f t="shared" si="7"/>
        <v>1546.6</v>
      </c>
    </row>
    <row r="494" spans="1:5">
      <c r="A494" s="99" t="s">
        <v>1726</v>
      </c>
      <c r="B494" t="s">
        <v>1727</v>
      </c>
      <c r="C494">
        <v>275</v>
      </c>
      <c r="D494" s="103">
        <v>1464</v>
      </c>
      <c r="E494" s="103">
        <f t="shared" si="7"/>
        <v>1390.8</v>
      </c>
    </row>
    <row r="495" spans="1:5">
      <c r="A495" s="99" t="s">
        <v>1728</v>
      </c>
      <c r="B495" t="s">
        <v>1729</v>
      </c>
      <c r="C495">
        <v>264</v>
      </c>
      <c r="D495" s="103">
        <v>1951</v>
      </c>
      <c r="E495" s="103">
        <f t="shared" si="7"/>
        <v>1853.4499999999998</v>
      </c>
    </row>
    <row r="496" spans="1:5">
      <c r="A496" s="99" t="s">
        <v>1730</v>
      </c>
      <c r="B496" t="s">
        <v>1731</v>
      </c>
      <c r="C496">
        <v>242</v>
      </c>
      <c r="D496" s="103">
        <v>2027</v>
      </c>
      <c r="E496" s="103">
        <f t="shared" si="7"/>
        <v>1925.6499999999999</v>
      </c>
    </row>
    <row r="497" spans="1:5">
      <c r="A497" s="99" t="s">
        <v>1732</v>
      </c>
      <c r="B497" t="s">
        <v>1733</v>
      </c>
      <c r="C497">
        <v>270</v>
      </c>
      <c r="D497" s="103">
        <v>2046</v>
      </c>
      <c r="E497" s="103">
        <f t="shared" si="7"/>
        <v>1943.6999999999998</v>
      </c>
    </row>
    <row r="498" spans="1:5">
      <c r="A498" s="99" t="s">
        <v>1734</v>
      </c>
      <c r="B498" t="s">
        <v>1735</v>
      </c>
      <c r="C498">
        <v>278</v>
      </c>
      <c r="D498" s="103">
        <v>2229</v>
      </c>
      <c r="E498" s="103">
        <f t="shared" si="7"/>
        <v>2117.5499999999997</v>
      </c>
    </row>
    <row r="499" spans="1:5">
      <c r="A499" s="99" t="s">
        <v>1736</v>
      </c>
      <c r="B499" t="s">
        <v>1737</v>
      </c>
      <c r="C499">
        <v>232</v>
      </c>
      <c r="D499" s="103">
        <v>1830</v>
      </c>
      <c r="E499" s="103">
        <f t="shared" si="7"/>
        <v>1738.5</v>
      </c>
    </row>
    <row r="500" spans="1:5">
      <c r="A500" s="99" t="s">
        <v>1738</v>
      </c>
      <c r="B500" t="s">
        <v>1739</v>
      </c>
      <c r="C500">
        <v>236</v>
      </c>
      <c r="D500" s="103">
        <v>1903</v>
      </c>
      <c r="E500" s="103">
        <f t="shared" si="7"/>
        <v>1807.85</v>
      </c>
    </row>
    <row r="501" spans="1:5">
      <c r="A501" s="99" t="s">
        <v>1740</v>
      </c>
      <c r="B501" t="s">
        <v>1741</v>
      </c>
      <c r="C501">
        <v>278</v>
      </c>
      <c r="D501" s="103">
        <v>2033</v>
      </c>
      <c r="E501" s="103">
        <f t="shared" si="7"/>
        <v>1931.35</v>
      </c>
    </row>
    <row r="502" spans="1:5">
      <c r="A502" s="99" t="s">
        <v>1742</v>
      </c>
      <c r="B502" t="s">
        <v>1743</v>
      </c>
      <c r="C502">
        <v>294</v>
      </c>
      <c r="D502" s="103">
        <v>2081</v>
      </c>
      <c r="E502" s="103">
        <f t="shared" si="7"/>
        <v>1976.9499999999998</v>
      </c>
    </row>
    <row r="503" spans="1:5">
      <c r="A503" s="99" t="s">
        <v>1744</v>
      </c>
      <c r="B503" t="s">
        <v>1745</v>
      </c>
      <c r="C503">
        <v>249</v>
      </c>
      <c r="D503" s="103">
        <v>1516</v>
      </c>
      <c r="E503" s="103">
        <f t="shared" si="7"/>
        <v>1440.2</v>
      </c>
    </row>
    <row r="504" spans="1:5">
      <c r="A504" s="99" t="s">
        <v>1746</v>
      </c>
      <c r="B504" t="s">
        <v>1747</v>
      </c>
      <c r="C504">
        <v>280</v>
      </c>
      <c r="D504" s="103">
        <v>2000</v>
      </c>
      <c r="E504" s="103">
        <f t="shared" si="7"/>
        <v>1900</v>
      </c>
    </row>
    <row r="505" spans="1:5">
      <c r="A505" s="99" t="s">
        <v>1748</v>
      </c>
      <c r="B505" t="s">
        <v>1749</v>
      </c>
      <c r="C505">
        <v>224</v>
      </c>
      <c r="D505" s="103">
        <v>1854</v>
      </c>
      <c r="E505" s="103">
        <f t="shared" si="7"/>
        <v>1761.3</v>
      </c>
    </row>
    <row r="506" spans="1:5">
      <c r="A506" s="99" t="s">
        <v>1750</v>
      </c>
      <c r="B506" t="s">
        <v>1751</v>
      </c>
      <c r="C506">
        <v>249</v>
      </c>
      <c r="D506" s="103">
        <v>1564</v>
      </c>
      <c r="E506" s="103">
        <f t="shared" si="7"/>
        <v>1485.8</v>
      </c>
    </row>
    <row r="507" spans="1:5">
      <c r="A507" s="99" t="s">
        <v>1752</v>
      </c>
      <c r="B507" t="s">
        <v>1753</v>
      </c>
      <c r="C507">
        <v>249</v>
      </c>
      <c r="D507" s="103">
        <v>1391</v>
      </c>
      <c r="E507" s="103">
        <f t="shared" si="7"/>
        <v>1321.45</v>
      </c>
    </row>
    <row r="508" spans="1:5">
      <c r="A508" s="99" t="s">
        <v>1754</v>
      </c>
      <c r="B508" t="s">
        <v>1755</v>
      </c>
      <c r="C508">
        <v>238</v>
      </c>
      <c r="D508" s="103">
        <v>1882</v>
      </c>
      <c r="E508" s="103">
        <f t="shared" si="7"/>
        <v>1787.8999999999999</v>
      </c>
    </row>
    <row r="509" spans="1:5">
      <c r="A509" s="99" t="s">
        <v>1756</v>
      </c>
      <c r="B509" t="s">
        <v>1757</v>
      </c>
      <c r="C509">
        <v>242</v>
      </c>
      <c r="D509" s="103">
        <v>1951</v>
      </c>
      <c r="E509" s="103">
        <f t="shared" si="7"/>
        <v>1853.4499999999998</v>
      </c>
    </row>
    <row r="510" spans="1:5">
      <c r="A510" s="99" t="s">
        <v>1758</v>
      </c>
      <c r="B510" t="s">
        <v>1759</v>
      </c>
      <c r="C510">
        <v>185</v>
      </c>
      <c r="D510" s="103">
        <v>1794</v>
      </c>
      <c r="E510" s="103">
        <f t="shared" si="7"/>
        <v>1704.3</v>
      </c>
    </row>
    <row r="511" spans="1:5">
      <c r="A511" s="99" t="s">
        <v>1760</v>
      </c>
      <c r="B511" t="s">
        <v>1761</v>
      </c>
      <c r="C511">
        <v>120</v>
      </c>
      <c r="D511" s="103">
        <v>1282</v>
      </c>
      <c r="E511" s="103">
        <f t="shared" si="7"/>
        <v>1217.8999999999999</v>
      </c>
    </row>
    <row r="512" spans="1:5">
      <c r="A512" s="99" t="s">
        <v>1762</v>
      </c>
      <c r="B512" t="s">
        <v>1763</v>
      </c>
      <c r="C512">
        <v>325</v>
      </c>
      <c r="D512" s="103">
        <v>2910</v>
      </c>
      <c r="E512" s="103">
        <f t="shared" si="7"/>
        <v>2764.5</v>
      </c>
    </row>
    <row r="513" spans="1:5">
      <c r="A513" s="99" t="s">
        <v>1764</v>
      </c>
      <c r="B513" t="s">
        <v>1765</v>
      </c>
      <c r="C513">
        <v>265</v>
      </c>
      <c r="D513" s="103">
        <v>2570</v>
      </c>
      <c r="E513" s="103">
        <f t="shared" si="7"/>
        <v>2441.5</v>
      </c>
    </row>
    <row r="514" spans="1:5">
      <c r="A514" s="99" t="s">
        <v>1766</v>
      </c>
      <c r="B514" t="s">
        <v>1767</v>
      </c>
      <c r="C514">
        <v>295</v>
      </c>
      <c r="D514" s="103">
        <v>2910</v>
      </c>
      <c r="E514" s="103">
        <f t="shared" si="7"/>
        <v>2764.5</v>
      </c>
    </row>
    <row r="515" spans="1:5">
      <c r="A515" s="99" t="s">
        <v>1768</v>
      </c>
      <c r="B515" t="s">
        <v>1769</v>
      </c>
      <c r="C515">
        <v>235</v>
      </c>
      <c r="D515" s="103">
        <v>2570</v>
      </c>
      <c r="E515" s="103">
        <f t="shared" si="7"/>
        <v>2441.5</v>
      </c>
    </row>
    <row r="516" spans="1:5">
      <c r="A516" s="99" t="s">
        <v>1770</v>
      </c>
      <c r="B516" t="s">
        <v>1771</v>
      </c>
      <c r="C516">
        <v>275</v>
      </c>
      <c r="D516" s="103">
        <v>2613</v>
      </c>
      <c r="E516" s="103">
        <f t="shared" si="7"/>
        <v>2482.35</v>
      </c>
    </row>
    <row r="517" spans="1:5">
      <c r="A517" s="99" t="s">
        <v>1772</v>
      </c>
      <c r="B517" t="s">
        <v>1773</v>
      </c>
      <c r="C517">
        <v>323</v>
      </c>
      <c r="D517" s="103">
        <v>3212</v>
      </c>
      <c r="E517" s="103">
        <f t="shared" si="7"/>
        <v>3051.3999999999996</v>
      </c>
    </row>
    <row r="518" spans="1:5">
      <c r="A518" s="99" t="s">
        <v>1774</v>
      </c>
      <c r="B518" t="s">
        <v>1775</v>
      </c>
      <c r="C518">
        <v>222</v>
      </c>
      <c r="D518" s="103">
        <v>2528</v>
      </c>
      <c r="E518" s="103">
        <f t="shared" si="7"/>
        <v>2401.6</v>
      </c>
    </row>
    <row r="519" spans="1:5">
      <c r="A519" s="99" t="s">
        <v>1776</v>
      </c>
      <c r="B519" t="s">
        <v>1777</v>
      </c>
      <c r="C519">
        <v>255</v>
      </c>
      <c r="D519" s="103">
        <v>2657</v>
      </c>
      <c r="E519" s="103">
        <f t="shared" si="7"/>
        <v>2524.15</v>
      </c>
    </row>
    <row r="520" spans="1:5">
      <c r="A520" s="99" t="s">
        <v>1778</v>
      </c>
      <c r="B520" t="s">
        <v>1779</v>
      </c>
      <c r="C520">
        <v>305</v>
      </c>
      <c r="D520" s="103">
        <v>2613</v>
      </c>
      <c r="E520" s="103">
        <f t="shared" si="7"/>
        <v>2482.35</v>
      </c>
    </row>
    <row r="521" spans="1:5">
      <c r="A521" s="99" t="s">
        <v>1780</v>
      </c>
      <c r="B521" t="s">
        <v>1781</v>
      </c>
      <c r="C521">
        <v>353</v>
      </c>
      <c r="D521" s="103">
        <v>3212</v>
      </c>
      <c r="E521" s="103">
        <f t="shared" si="7"/>
        <v>3051.3999999999996</v>
      </c>
    </row>
    <row r="522" spans="1:5">
      <c r="A522" s="99" t="s">
        <v>1782</v>
      </c>
      <c r="B522" t="s">
        <v>1783</v>
      </c>
      <c r="C522">
        <v>252</v>
      </c>
      <c r="D522" s="103">
        <v>2528</v>
      </c>
      <c r="E522" s="103">
        <f t="shared" si="7"/>
        <v>2401.6</v>
      </c>
    </row>
    <row r="523" spans="1:5">
      <c r="A523" s="99" t="s">
        <v>1784</v>
      </c>
      <c r="B523" t="s">
        <v>1785</v>
      </c>
      <c r="C523">
        <v>285</v>
      </c>
      <c r="D523" s="103">
        <v>2657</v>
      </c>
      <c r="E523" s="103">
        <f t="shared" si="7"/>
        <v>2524.15</v>
      </c>
    </row>
    <row r="524" spans="1:5">
      <c r="A524" s="99" t="s">
        <v>1786</v>
      </c>
      <c r="B524" t="s">
        <v>1787</v>
      </c>
      <c r="C524">
        <v>390</v>
      </c>
      <c r="D524" s="103">
        <v>2300</v>
      </c>
      <c r="E524" s="103">
        <f t="shared" si="7"/>
        <v>2185</v>
      </c>
    </row>
    <row r="525" spans="1:5">
      <c r="A525" s="99" t="s">
        <v>1788</v>
      </c>
      <c r="B525" t="s">
        <v>1789</v>
      </c>
      <c r="C525">
        <v>404</v>
      </c>
      <c r="D525" s="103">
        <v>2339</v>
      </c>
      <c r="E525" s="103">
        <f t="shared" si="7"/>
        <v>2222.0499999999997</v>
      </c>
    </row>
    <row r="526" spans="1:5">
      <c r="A526" s="99" t="s">
        <v>1790</v>
      </c>
      <c r="B526" t="s">
        <v>1791</v>
      </c>
      <c r="C526">
        <v>358</v>
      </c>
      <c r="D526" s="103">
        <v>2143</v>
      </c>
      <c r="E526" s="103">
        <f t="shared" si="7"/>
        <v>2035.85</v>
      </c>
    </row>
    <row r="527" spans="1:5">
      <c r="A527" s="99" t="s">
        <v>1792</v>
      </c>
      <c r="B527" t="s">
        <v>1793</v>
      </c>
      <c r="C527">
        <v>360</v>
      </c>
      <c r="D527" s="103">
        <v>2193</v>
      </c>
      <c r="E527" s="103">
        <f t="shared" si="7"/>
        <v>2083.35</v>
      </c>
    </row>
    <row r="528" spans="1:5">
      <c r="A528" s="99" t="s">
        <v>1794</v>
      </c>
      <c r="B528" t="s">
        <v>1795</v>
      </c>
      <c r="C528">
        <v>417</v>
      </c>
      <c r="D528" s="103">
        <v>2839</v>
      </c>
      <c r="E528" s="103">
        <f t="shared" si="7"/>
        <v>2697.0499999999997</v>
      </c>
    </row>
    <row r="529" spans="1:5">
      <c r="A529" s="99" t="s">
        <v>1796</v>
      </c>
      <c r="B529" t="s">
        <v>1797</v>
      </c>
      <c r="C529">
        <v>432</v>
      </c>
      <c r="D529" s="103">
        <v>2592</v>
      </c>
      <c r="E529" s="103">
        <f t="shared" si="7"/>
        <v>2462.4</v>
      </c>
    </row>
    <row r="530" spans="1:5">
      <c r="A530" s="99" t="s">
        <v>1798</v>
      </c>
      <c r="B530" t="s">
        <v>1799</v>
      </c>
      <c r="C530">
        <v>337</v>
      </c>
      <c r="D530" s="103">
        <v>2219</v>
      </c>
      <c r="E530" s="103">
        <f t="shared" si="7"/>
        <v>2108.0499999999997</v>
      </c>
    </row>
    <row r="531" spans="1:5">
      <c r="A531" s="99" t="s">
        <v>1800</v>
      </c>
      <c r="B531" t="s">
        <v>1801</v>
      </c>
      <c r="C531">
        <v>384</v>
      </c>
      <c r="D531" s="103">
        <v>3458</v>
      </c>
      <c r="E531" s="103">
        <f t="shared" ref="E531:E594" si="8">D531*0.95</f>
        <v>3285.1</v>
      </c>
    </row>
    <row r="532" spans="1:5">
      <c r="A532" s="99" t="s">
        <v>1802</v>
      </c>
      <c r="B532" t="s">
        <v>1803</v>
      </c>
      <c r="C532">
        <v>393</v>
      </c>
      <c r="D532" s="103">
        <v>2397</v>
      </c>
      <c r="E532" s="103">
        <f t="shared" si="8"/>
        <v>2277.15</v>
      </c>
    </row>
    <row r="533" spans="1:5">
      <c r="A533" s="99" t="s">
        <v>1804</v>
      </c>
      <c r="B533" t="s">
        <v>1805</v>
      </c>
      <c r="C533">
        <v>427</v>
      </c>
      <c r="D533" s="103">
        <v>2796</v>
      </c>
      <c r="E533" s="103">
        <f t="shared" si="8"/>
        <v>2656.2</v>
      </c>
    </row>
    <row r="534" spans="1:5">
      <c r="A534" s="99" t="s">
        <v>1806</v>
      </c>
      <c r="B534" t="s">
        <v>1807</v>
      </c>
      <c r="C534">
        <v>405</v>
      </c>
      <c r="D534" s="103">
        <v>2548</v>
      </c>
      <c r="E534" s="103">
        <f t="shared" si="8"/>
        <v>2420.6</v>
      </c>
    </row>
    <row r="535" spans="1:5">
      <c r="A535" s="99" t="s">
        <v>1808</v>
      </c>
      <c r="B535" t="s">
        <v>1809</v>
      </c>
      <c r="C535">
        <v>442</v>
      </c>
      <c r="D535" s="103">
        <v>2592</v>
      </c>
      <c r="E535" s="103">
        <f t="shared" si="8"/>
        <v>2462.4</v>
      </c>
    </row>
    <row r="536" spans="1:5">
      <c r="A536" s="99" t="s">
        <v>1810</v>
      </c>
      <c r="B536" t="s">
        <v>1811</v>
      </c>
      <c r="C536">
        <v>285</v>
      </c>
      <c r="D536" s="103">
        <v>2322</v>
      </c>
      <c r="E536" s="103">
        <f t="shared" si="8"/>
        <v>2205.9</v>
      </c>
    </row>
    <row r="537" spans="1:5">
      <c r="A537" s="99" t="s">
        <v>1812</v>
      </c>
      <c r="B537" t="s">
        <v>1813</v>
      </c>
      <c r="C537">
        <v>347</v>
      </c>
      <c r="D537" s="103">
        <v>2397</v>
      </c>
      <c r="E537" s="103">
        <f t="shared" si="8"/>
        <v>2277.15</v>
      </c>
    </row>
    <row r="538" spans="1:5">
      <c r="A538" s="99" t="s">
        <v>1814</v>
      </c>
      <c r="B538" t="s">
        <v>1815</v>
      </c>
      <c r="C538">
        <v>356</v>
      </c>
      <c r="D538" s="103">
        <v>2813</v>
      </c>
      <c r="E538" s="103">
        <f t="shared" si="8"/>
        <v>2672.35</v>
      </c>
    </row>
    <row r="539" spans="1:5">
      <c r="A539" s="99" t="s">
        <v>1816</v>
      </c>
      <c r="B539" t="s">
        <v>1817</v>
      </c>
      <c r="C539">
        <v>394</v>
      </c>
      <c r="D539" s="103">
        <v>3015</v>
      </c>
      <c r="E539" s="103">
        <f t="shared" si="8"/>
        <v>2864.25</v>
      </c>
    </row>
    <row r="540" spans="1:5">
      <c r="A540" s="99" t="s">
        <v>1818</v>
      </c>
      <c r="B540" t="s">
        <v>1819</v>
      </c>
      <c r="C540">
        <v>363</v>
      </c>
      <c r="D540" s="103">
        <v>2221</v>
      </c>
      <c r="E540" s="103">
        <f t="shared" si="8"/>
        <v>2109.9499999999998</v>
      </c>
    </row>
    <row r="541" spans="1:5">
      <c r="A541" s="99" t="s">
        <v>1820</v>
      </c>
      <c r="B541" t="s">
        <v>1821</v>
      </c>
      <c r="C541">
        <v>397</v>
      </c>
      <c r="D541" s="103">
        <v>2300</v>
      </c>
      <c r="E541" s="103">
        <f t="shared" si="8"/>
        <v>2185</v>
      </c>
    </row>
    <row r="542" spans="1:5">
      <c r="A542" s="99" t="s">
        <v>1822</v>
      </c>
      <c r="B542" t="s">
        <v>1823</v>
      </c>
      <c r="C542">
        <v>375</v>
      </c>
      <c r="D542" s="103">
        <v>2294</v>
      </c>
      <c r="E542" s="103">
        <f t="shared" si="8"/>
        <v>2179.2999999999997</v>
      </c>
    </row>
    <row r="543" spans="1:5">
      <c r="A543" s="99" t="s">
        <v>1824</v>
      </c>
      <c r="B543" t="s">
        <v>1825</v>
      </c>
      <c r="C543">
        <v>412</v>
      </c>
      <c r="D543" s="103">
        <v>2339</v>
      </c>
      <c r="E543" s="103">
        <f t="shared" si="8"/>
        <v>2222.0499999999997</v>
      </c>
    </row>
    <row r="544" spans="1:5">
      <c r="A544" s="99" t="s">
        <v>1826</v>
      </c>
      <c r="B544" t="s">
        <v>1827</v>
      </c>
      <c r="C544">
        <v>255</v>
      </c>
      <c r="D544" s="103">
        <v>2068</v>
      </c>
      <c r="E544" s="103">
        <f t="shared" si="8"/>
        <v>1964.6</v>
      </c>
    </row>
    <row r="545" spans="1:5">
      <c r="A545" s="99" t="s">
        <v>1828</v>
      </c>
      <c r="B545" t="s">
        <v>1829</v>
      </c>
      <c r="C545">
        <v>317</v>
      </c>
      <c r="D545" s="103">
        <v>2143</v>
      </c>
      <c r="E545" s="103">
        <f t="shared" si="8"/>
        <v>2035.85</v>
      </c>
    </row>
    <row r="546" spans="1:5">
      <c r="A546" s="99" t="s">
        <v>1830</v>
      </c>
      <c r="B546" t="s">
        <v>1831</v>
      </c>
      <c r="C546">
        <v>326</v>
      </c>
      <c r="D546" s="103">
        <v>2116</v>
      </c>
      <c r="E546" s="103">
        <f t="shared" si="8"/>
        <v>2010.1999999999998</v>
      </c>
    </row>
    <row r="547" spans="1:5">
      <c r="A547" s="99" t="s">
        <v>1832</v>
      </c>
      <c r="B547" t="s">
        <v>1833</v>
      </c>
      <c r="C547">
        <v>364</v>
      </c>
      <c r="D547" s="103">
        <v>2193</v>
      </c>
      <c r="E547" s="103">
        <f t="shared" si="8"/>
        <v>2083.35</v>
      </c>
    </row>
    <row r="548" spans="1:5">
      <c r="A548" s="99" t="s">
        <v>1834</v>
      </c>
      <c r="B548" t="s">
        <v>1835</v>
      </c>
      <c r="C548">
        <v>350</v>
      </c>
      <c r="D548" s="103">
        <v>2074</v>
      </c>
      <c r="E548" s="103">
        <f t="shared" si="8"/>
        <v>1970.3</v>
      </c>
    </row>
    <row r="549" spans="1:5">
      <c r="A549" s="99" t="s">
        <v>1836</v>
      </c>
      <c r="B549" t="s">
        <v>1837</v>
      </c>
      <c r="C549">
        <v>358</v>
      </c>
      <c r="D549" s="103">
        <v>2118</v>
      </c>
      <c r="E549" s="103">
        <f t="shared" si="8"/>
        <v>2012.1</v>
      </c>
    </row>
    <row r="550" spans="1:5">
      <c r="A550" s="99" t="s">
        <v>1838</v>
      </c>
      <c r="B550" t="s">
        <v>1839</v>
      </c>
      <c r="C550">
        <v>270</v>
      </c>
      <c r="D550" s="103">
        <v>1912</v>
      </c>
      <c r="E550" s="103">
        <f t="shared" si="8"/>
        <v>1816.3999999999999</v>
      </c>
    </row>
    <row r="551" spans="1:5">
      <c r="A551" s="99" t="s">
        <v>1840</v>
      </c>
      <c r="B551" t="s">
        <v>1841</v>
      </c>
      <c r="C551">
        <v>290</v>
      </c>
      <c r="D551" s="103">
        <v>1975</v>
      </c>
      <c r="E551" s="103">
        <f t="shared" si="8"/>
        <v>1876.25</v>
      </c>
    </row>
    <row r="552" spans="1:5">
      <c r="A552" s="99" t="s">
        <v>1842</v>
      </c>
      <c r="B552" t="s">
        <v>1843</v>
      </c>
      <c r="C552">
        <v>350</v>
      </c>
      <c r="D552" s="103">
        <v>2381</v>
      </c>
      <c r="E552" s="103">
        <f t="shared" si="8"/>
        <v>2261.9499999999998</v>
      </c>
    </row>
    <row r="553" spans="1:5">
      <c r="A553" s="99" t="s">
        <v>1844</v>
      </c>
      <c r="B553" t="s">
        <v>1845</v>
      </c>
      <c r="C553">
        <v>360</v>
      </c>
      <c r="D553" s="103">
        <v>2444</v>
      </c>
      <c r="E553" s="103">
        <f t="shared" si="8"/>
        <v>2321.7999999999997</v>
      </c>
    </row>
    <row r="554" spans="1:5">
      <c r="A554" s="99" t="s">
        <v>1846</v>
      </c>
      <c r="B554" t="s">
        <v>1847</v>
      </c>
      <c r="C554">
        <v>300</v>
      </c>
      <c r="D554" s="103">
        <v>2218</v>
      </c>
      <c r="E554" s="103">
        <f t="shared" si="8"/>
        <v>2107.1</v>
      </c>
    </row>
    <row r="555" spans="1:5">
      <c r="A555" s="99" t="s">
        <v>1848</v>
      </c>
      <c r="B555" t="s">
        <v>1849</v>
      </c>
      <c r="C555">
        <v>310</v>
      </c>
      <c r="D555" s="103">
        <v>2279</v>
      </c>
      <c r="E555" s="103">
        <f t="shared" si="8"/>
        <v>2165.0499999999997</v>
      </c>
    </row>
    <row r="556" spans="1:5">
      <c r="A556" s="99" t="s">
        <v>1850</v>
      </c>
      <c r="B556" t="s">
        <v>1851</v>
      </c>
      <c r="C556">
        <v>321</v>
      </c>
      <c r="D556" s="103">
        <v>2269</v>
      </c>
      <c r="E556" s="103">
        <f t="shared" si="8"/>
        <v>2155.5499999999997</v>
      </c>
    </row>
    <row r="557" spans="1:5">
      <c r="A557" s="99" t="s">
        <v>1852</v>
      </c>
      <c r="B557" t="s">
        <v>1853</v>
      </c>
      <c r="C557">
        <v>377</v>
      </c>
      <c r="D557" s="103">
        <v>2381</v>
      </c>
      <c r="E557" s="103">
        <f t="shared" si="8"/>
        <v>2261.9499999999998</v>
      </c>
    </row>
    <row r="558" spans="1:5">
      <c r="A558" s="99" t="s">
        <v>1854</v>
      </c>
      <c r="B558" t="s">
        <v>1855</v>
      </c>
      <c r="C558">
        <v>327</v>
      </c>
      <c r="D558" s="103">
        <v>2329</v>
      </c>
      <c r="E558" s="103">
        <f t="shared" si="8"/>
        <v>2212.5499999999997</v>
      </c>
    </row>
    <row r="559" spans="1:5">
      <c r="A559" s="99" t="s">
        <v>1856</v>
      </c>
      <c r="B559" t="s">
        <v>1857</v>
      </c>
      <c r="C559">
        <v>387</v>
      </c>
      <c r="D559" s="103">
        <v>2426</v>
      </c>
      <c r="E559" s="103">
        <f t="shared" si="8"/>
        <v>2304.6999999999998</v>
      </c>
    </row>
    <row r="560" spans="1:5">
      <c r="A560" s="99" t="s">
        <v>1858</v>
      </c>
      <c r="B560" t="s">
        <v>1859</v>
      </c>
      <c r="C560">
        <v>127</v>
      </c>
      <c r="D560" s="103">
        <v>1065</v>
      </c>
      <c r="E560" s="103">
        <f t="shared" si="8"/>
        <v>1011.75</v>
      </c>
    </row>
    <row r="561" spans="1:5">
      <c r="A561" s="99" t="s">
        <v>1860</v>
      </c>
      <c r="B561" t="s">
        <v>1861</v>
      </c>
      <c r="C561">
        <v>148</v>
      </c>
      <c r="D561" s="103">
        <v>1165</v>
      </c>
      <c r="E561" s="103">
        <f t="shared" si="8"/>
        <v>1106.75</v>
      </c>
    </row>
    <row r="562" spans="1:5">
      <c r="A562" s="99" t="s">
        <v>1862</v>
      </c>
      <c r="B562" t="s">
        <v>1863</v>
      </c>
      <c r="C562">
        <v>140</v>
      </c>
      <c r="D562" s="103">
        <v>1125</v>
      </c>
      <c r="E562" s="103">
        <f t="shared" si="8"/>
        <v>1068.75</v>
      </c>
    </row>
    <row r="563" spans="1:5">
      <c r="A563" s="99" t="s">
        <v>1864</v>
      </c>
      <c r="B563" t="s">
        <v>1865</v>
      </c>
      <c r="C563">
        <v>160</v>
      </c>
      <c r="D563" s="103">
        <v>1239</v>
      </c>
      <c r="E563" s="103">
        <f t="shared" si="8"/>
        <v>1177.05</v>
      </c>
    </row>
    <row r="564" spans="1:5">
      <c r="A564" s="99" t="s">
        <v>1866</v>
      </c>
      <c r="B564" t="s">
        <v>1867</v>
      </c>
      <c r="C564">
        <v>110</v>
      </c>
      <c r="D564" s="103">
        <v>977</v>
      </c>
      <c r="E564" s="103">
        <f t="shared" si="8"/>
        <v>928.15</v>
      </c>
    </row>
    <row r="565" spans="1:5">
      <c r="A565" s="99" t="s">
        <v>1868</v>
      </c>
      <c r="B565" t="s">
        <v>1869</v>
      </c>
      <c r="C565">
        <v>125</v>
      </c>
      <c r="D565" s="103">
        <v>1076</v>
      </c>
      <c r="E565" s="103">
        <f t="shared" si="8"/>
        <v>1022.1999999999999</v>
      </c>
    </row>
    <row r="566" spans="1:5">
      <c r="A566" s="99" t="s">
        <v>1870</v>
      </c>
      <c r="B566" t="s">
        <v>1871</v>
      </c>
      <c r="C566">
        <v>130</v>
      </c>
      <c r="D566" s="103">
        <v>1027</v>
      </c>
      <c r="E566" s="103">
        <f t="shared" si="8"/>
        <v>975.65</v>
      </c>
    </row>
    <row r="567" spans="1:5">
      <c r="A567" s="99" t="s">
        <v>1872</v>
      </c>
      <c r="B567" t="s">
        <v>1873</v>
      </c>
      <c r="C567">
        <v>135</v>
      </c>
      <c r="D567" s="103">
        <v>1154</v>
      </c>
      <c r="E567" s="103">
        <f t="shared" si="8"/>
        <v>1096.3</v>
      </c>
    </row>
    <row r="568" spans="1:5">
      <c r="A568" s="99" t="s">
        <v>1874</v>
      </c>
      <c r="B568" t="s">
        <v>1875</v>
      </c>
      <c r="C568">
        <v>249</v>
      </c>
      <c r="D568" s="103">
        <v>2098</v>
      </c>
      <c r="E568" s="103">
        <f t="shared" si="8"/>
        <v>1993.1</v>
      </c>
    </row>
    <row r="569" spans="1:5">
      <c r="A569" s="99" t="s">
        <v>1876</v>
      </c>
      <c r="B569" t="s">
        <v>1877</v>
      </c>
      <c r="C569">
        <v>283</v>
      </c>
      <c r="D569" s="103">
        <v>2218</v>
      </c>
      <c r="E569" s="103">
        <f t="shared" si="8"/>
        <v>2107.1</v>
      </c>
    </row>
    <row r="570" spans="1:5">
      <c r="A570" s="99" t="s">
        <v>1878</v>
      </c>
      <c r="B570" t="s">
        <v>1879</v>
      </c>
      <c r="C570">
        <v>294</v>
      </c>
      <c r="D570" s="103">
        <v>2151</v>
      </c>
      <c r="E570" s="103">
        <f t="shared" si="8"/>
        <v>2043.4499999999998</v>
      </c>
    </row>
    <row r="571" spans="1:5">
      <c r="A571" s="99" t="s">
        <v>1880</v>
      </c>
      <c r="B571" t="s">
        <v>1881</v>
      </c>
      <c r="C571">
        <v>341</v>
      </c>
      <c r="D571" s="103">
        <v>2279</v>
      </c>
      <c r="E571" s="103">
        <f t="shared" si="8"/>
        <v>2165.0499999999997</v>
      </c>
    </row>
    <row r="572" spans="1:5">
      <c r="A572" s="99" t="s">
        <v>1882</v>
      </c>
      <c r="B572" t="s">
        <v>1883</v>
      </c>
      <c r="C572">
        <v>321</v>
      </c>
      <c r="D572" s="103">
        <v>1963</v>
      </c>
      <c r="E572" s="103">
        <f t="shared" si="8"/>
        <v>1864.85</v>
      </c>
    </row>
    <row r="573" spans="1:5">
      <c r="A573" s="99" t="s">
        <v>1884</v>
      </c>
      <c r="B573" t="s">
        <v>1885</v>
      </c>
      <c r="C573">
        <v>377</v>
      </c>
      <c r="D573" s="103">
        <v>2074</v>
      </c>
      <c r="E573" s="103">
        <f t="shared" si="8"/>
        <v>1970.3</v>
      </c>
    </row>
    <row r="574" spans="1:5">
      <c r="A574" s="99" t="s">
        <v>1886</v>
      </c>
      <c r="B574" t="s">
        <v>1887</v>
      </c>
      <c r="C574">
        <v>327</v>
      </c>
      <c r="D574" s="103">
        <v>2019</v>
      </c>
      <c r="E574" s="103">
        <f t="shared" si="8"/>
        <v>1918.05</v>
      </c>
    </row>
    <row r="575" spans="1:5">
      <c r="A575" s="99" t="s">
        <v>1888</v>
      </c>
      <c r="B575" t="s">
        <v>1889</v>
      </c>
      <c r="C575">
        <v>387</v>
      </c>
      <c r="D575" s="103">
        <v>2118</v>
      </c>
      <c r="E575" s="103">
        <f t="shared" si="8"/>
        <v>2012.1</v>
      </c>
    </row>
    <row r="576" spans="1:5">
      <c r="A576" s="99" t="s">
        <v>1890</v>
      </c>
      <c r="B576" t="s">
        <v>1891</v>
      </c>
      <c r="C576">
        <v>127</v>
      </c>
      <c r="D576" s="103">
        <v>935</v>
      </c>
      <c r="E576" s="103">
        <f t="shared" si="8"/>
        <v>888.25</v>
      </c>
    </row>
    <row r="577" spans="1:5">
      <c r="A577" s="99" t="s">
        <v>1892</v>
      </c>
      <c r="B577" t="s">
        <v>1893</v>
      </c>
      <c r="C577">
        <v>148</v>
      </c>
      <c r="D577" s="103">
        <v>1029</v>
      </c>
      <c r="E577" s="103">
        <f t="shared" si="8"/>
        <v>977.55</v>
      </c>
    </row>
    <row r="578" spans="1:5">
      <c r="A578" s="99" t="s">
        <v>1894</v>
      </c>
      <c r="B578" t="s">
        <v>1895</v>
      </c>
      <c r="C578">
        <v>142</v>
      </c>
      <c r="D578" s="103">
        <v>1014</v>
      </c>
      <c r="E578" s="103">
        <f t="shared" si="8"/>
        <v>963.3</v>
      </c>
    </row>
    <row r="579" spans="1:5">
      <c r="A579" s="99" t="s">
        <v>1896</v>
      </c>
      <c r="B579" t="s">
        <v>1897</v>
      </c>
      <c r="C579">
        <v>162</v>
      </c>
      <c r="D579" s="103">
        <v>1123</v>
      </c>
      <c r="E579" s="103">
        <f t="shared" si="8"/>
        <v>1066.8499999999999</v>
      </c>
    </row>
    <row r="580" spans="1:5">
      <c r="A580" s="99" t="s">
        <v>1898</v>
      </c>
      <c r="B580" t="s">
        <v>1899</v>
      </c>
      <c r="C580">
        <v>110</v>
      </c>
      <c r="D580" s="103">
        <v>846</v>
      </c>
      <c r="E580" s="103">
        <f t="shared" si="8"/>
        <v>803.69999999999993</v>
      </c>
    </row>
    <row r="581" spans="1:5">
      <c r="A581" s="99" t="s">
        <v>1900</v>
      </c>
      <c r="B581" t="s">
        <v>1901</v>
      </c>
      <c r="C581">
        <v>125</v>
      </c>
      <c r="D581" s="103">
        <v>946</v>
      </c>
      <c r="E581" s="103">
        <f t="shared" si="8"/>
        <v>898.69999999999993</v>
      </c>
    </row>
    <row r="582" spans="1:5">
      <c r="A582" s="99" t="s">
        <v>1902</v>
      </c>
      <c r="B582" t="s">
        <v>1903</v>
      </c>
      <c r="C582">
        <v>120</v>
      </c>
      <c r="D582" s="103">
        <v>880</v>
      </c>
      <c r="E582" s="103">
        <f t="shared" si="8"/>
        <v>836</v>
      </c>
    </row>
    <row r="583" spans="1:5">
      <c r="A583" s="99" t="s">
        <v>1904</v>
      </c>
      <c r="B583" t="s">
        <v>1905</v>
      </c>
      <c r="C583">
        <v>138</v>
      </c>
      <c r="D583" s="103">
        <v>1025</v>
      </c>
      <c r="E583" s="103">
        <f t="shared" si="8"/>
        <v>973.75</v>
      </c>
    </row>
    <row r="584" spans="1:5">
      <c r="A584" s="99" t="s">
        <v>1906</v>
      </c>
      <c r="B584" t="s">
        <v>1907</v>
      </c>
      <c r="C584">
        <v>255</v>
      </c>
      <c r="D584" s="103">
        <v>1795</v>
      </c>
      <c r="E584" s="103">
        <f t="shared" si="8"/>
        <v>1705.25</v>
      </c>
    </row>
    <row r="585" spans="1:5">
      <c r="A585" s="99" t="s">
        <v>1908</v>
      </c>
      <c r="B585" t="s">
        <v>1909</v>
      </c>
      <c r="C585">
        <v>283</v>
      </c>
      <c r="D585" s="103">
        <v>1912</v>
      </c>
      <c r="E585" s="103">
        <f t="shared" si="8"/>
        <v>1816.3999999999999</v>
      </c>
    </row>
    <row r="586" spans="1:5">
      <c r="A586" s="99" t="s">
        <v>1910</v>
      </c>
      <c r="B586" t="s">
        <v>1911</v>
      </c>
      <c r="C586">
        <v>294</v>
      </c>
      <c r="D586" s="103">
        <v>1849</v>
      </c>
      <c r="E586" s="103">
        <f t="shared" si="8"/>
        <v>1756.55</v>
      </c>
    </row>
    <row r="587" spans="1:5">
      <c r="A587" s="99" t="s">
        <v>1912</v>
      </c>
      <c r="B587" t="s">
        <v>1913</v>
      </c>
      <c r="C587">
        <v>341</v>
      </c>
      <c r="D587" s="103">
        <v>1975</v>
      </c>
      <c r="E587" s="103">
        <f t="shared" si="8"/>
        <v>1876.25</v>
      </c>
    </row>
    <row r="588" spans="1:5">
      <c r="A588" s="99" t="s">
        <v>1914</v>
      </c>
      <c r="B588" t="s">
        <v>1915</v>
      </c>
      <c r="C588">
        <v>190</v>
      </c>
      <c r="D588" s="103">
        <v>2129</v>
      </c>
      <c r="E588" s="103">
        <f t="shared" si="8"/>
        <v>2022.55</v>
      </c>
    </row>
    <row r="589" spans="1:5">
      <c r="A589" s="99" t="s">
        <v>1916</v>
      </c>
      <c r="B589" t="s">
        <v>1917</v>
      </c>
      <c r="C589">
        <v>175</v>
      </c>
      <c r="D589" s="103">
        <v>2055</v>
      </c>
      <c r="E589" s="103">
        <f t="shared" si="8"/>
        <v>1952.25</v>
      </c>
    </row>
    <row r="590" spans="1:5">
      <c r="A590" s="99" t="s">
        <v>1918</v>
      </c>
      <c r="B590" t="s">
        <v>1919</v>
      </c>
      <c r="C590">
        <v>176</v>
      </c>
      <c r="D590" s="103">
        <v>1808</v>
      </c>
      <c r="E590" s="103">
        <f t="shared" si="8"/>
        <v>1717.6</v>
      </c>
    </row>
    <row r="591" spans="1:5">
      <c r="A591" s="99" t="s">
        <v>1920</v>
      </c>
      <c r="B591" t="s">
        <v>1921</v>
      </c>
      <c r="C591">
        <v>227</v>
      </c>
      <c r="D591" s="103">
        <v>2307</v>
      </c>
      <c r="E591" s="103">
        <f t="shared" si="8"/>
        <v>2191.65</v>
      </c>
    </row>
    <row r="592" spans="1:5">
      <c r="A592" s="99" t="s">
        <v>1922</v>
      </c>
      <c r="B592" t="s">
        <v>1923</v>
      </c>
      <c r="C592">
        <v>227</v>
      </c>
      <c r="D592" s="103">
        <v>2307</v>
      </c>
      <c r="E592" s="103">
        <f t="shared" si="8"/>
        <v>2191.65</v>
      </c>
    </row>
    <row r="593" spans="1:5">
      <c r="A593" s="99" t="s">
        <v>1924</v>
      </c>
      <c r="B593" t="s">
        <v>1925</v>
      </c>
      <c r="C593">
        <v>227</v>
      </c>
      <c r="D593" s="103">
        <v>2307</v>
      </c>
      <c r="E593" s="103">
        <f t="shared" si="8"/>
        <v>2191.65</v>
      </c>
    </row>
    <row r="594" spans="1:5">
      <c r="A594" s="99" t="s">
        <v>1926</v>
      </c>
      <c r="B594" t="s">
        <v>1927</v>
      </c>
      <c r="C594">
        <v>227</v>
      </c>
      <c r="D594" s="103">
        <v>2307</v>
      </c>
      <c r="E594" s="103">
        <f t="shared" si="8"/>
        <v>2191.65</v>
      </c>
    </row>
    <row r="595" spans="1:5">
      <c r="A595" s="99" t="s">
        <v>1928</v>
      </c>
      <c r="B595" t="s">
        <v>1929</v>
      </c>
      <c r="C595">
        <v>191</v>
      </c>
      <c r="D595" s="103">
        <v>2180</v>
      </c>
      <c r="E595" s="103">
        <f t="shared" ref="E595:E658" si="9">D595*0.95</f>
        <v>2071</v>
      </c>
    </row>
    <row r="596" spans="1:5">
      <c r="A596" s="99" t="s">
        <v>1930</v>
      </c>
      <c r="B596" t="s">
        <v>1931</v>
      </c>
      <c r="C596">
        <v>191</v>
      </c>
      <c r="D596" s="103">
        <v>2180</v>
      </c>
      <c r="E596" s="103">
        <f t="shared" si="9"/>
        <v>2071</v>
      </c>
    </row>
    <row r="597" spans="1:5">
      <c r="A597" s="99" t="s">
        <v>1932</v>
      </c>
      <c r="B597" t="s">
        <v>1933</v>
      </c>
      <c r="C597">
        <v>191</v>
      </c>
      <c r="D597" s="103">
        <v>2180</v>
      </c>
      <c r="E597" s="103">
        <f t="shared" si="9"/>
        <v>2071</v>
      </c>
    </row>
    <row r="598" spans="1:5">
      <c r="A598" s="99" t="s">
        <v>1934</v>
      </c>
      <c r="B598" t="s">
        <v>1935</v>
      </c>
      <c r="C598">
        <v>191</v>
      </c>
      <c r="D598" s="103">
        <v>2180</v>
      </c>
      <c r="E598" s="103">
        <f t="shared" si="9"/>
        <v>2071</v>
      </c>
    </row>
    <row r="599" spans="1:5">
      <c r="A599" s="99" t="s">
        <v>1936</v>
      </c>
      <c r="B599" t="s">
        <v>1937</v>
      </c>
      <c r="C599">
        <v>220</v>
      </c>
      <c r="D599" s="103">
        <v>1645</v>
      </c>
      <c r="E599" s="103">
        <f t="shared" si="9"/>
        <v>1562.75</v>
      </c>
    </row>
    <row r="600" spans="1:5">
      <c r="A600" s="99" t="s">
        <v>1938</v>
      </c>
      <c r="B600" t="s">
        <v>1939</v>
      </c>
      <c r="C600">
        <v>224</v>
      </c>
      <c r="D600" s="103">
        <v>1776</v>
      </c>
      <c r="E600" s="103">
        <f t="shared" si="9"/>
        <v>1687.1999999999998</v>
      </c>
    </row>
    <row r="601" spans="1:5">
      <c r="A601" s="99" t="s">
        <v>1940</v>
      </c>
      <c r="B601" t="s">
        <v>1941</v>
      </c>
      <c r="C601">
        <v>178</v>
      </c>
      <c r="D601" s="103">
        <v>1502</v>
      </c>
      <c r="E601" s="103">
        <f t="shared" si="9"/>
        <v>1426.8999999999999</v>
      </c>
    </row>
    <row r="602" spans="1:5">
      <c r="A602" s="99" t="s">
        <v>1942</v>
      </c>
      <c r="B602" t="s">
        <v>1943</v>
      </c>
      <c r="C602">
        <v>182</v>
      </c>
      <c r="D602" s="103">
        <v>1591</v>
      </c>
      <c r="E602" s="103">
        <f t="shared" si="9"/>
        <v>1511.4499999999998</v>
      </c>
    </row>
    <row r="603" spans="1:5">
      <c r="A603" s="99" t="s">
        <v>1944</v>
      </c>
      <c r="B603" t="s">
        <v>1945</v>
      </c>
      <c r="C603">
        <v>224</v>
      </c>
      <c r="D603" s="103">
        <v>1627</v>
      </c>
      <c r="E603" s="103">
        <f t="shared" si="9"/>
        <v>1545.6499999999999</v>
      </c>
    </row>
    <row r="604" spans="1:5">
      <c r="A604" s="99" t="s">
        <v>1946</v>
      </c>
      <c r="B604" t="s">
        <v>1947</v>
      </c>
      <c r="C604">
        <v>272</v>
      </c>
      <c r="D604" s="103">
        <v>2430</v>
      </c>
      <c r="E604" s="103">
        <f t="shared" si="9"/>
        <v>2308.5</v>
      </c>
    </row>
    <row r="605" spans="1:5">
      <c r="A605" s="99" t="s">
        <v>1948</v>
      </c>
      <c r="B605" t="s">
        <v>1949</v>
      </c>
      <c r="C605">
        <v>230</v>
      </c>
      <c r="D605" s="103">
        <v>1670</v>
      </c>
      <c r="E605" s="103">
        <f t="shared" si="9"/>
        <v>1586.5</v>
      </c>
    </row>
    <row r="606" spans="1:5">
      <c r="A606" s="99" t="s">
        <v>1950</v>
      </c>
      <c r="B606" t="s">
        <v>1951</v>
      </c>
      <c r="C606">
        <v>184</v>
      </c>
      <c r="D606" s="103">
        <v>840</v>
      </c>
      <c r="E606" s="103">
        <f t="shared" si="9"/>
        <v>798</v>
      </c>
    </row>
    <row r="607" spans="1:5">
      <c r="A607" s="99" t="s">
        <v>1952</v>
      </c>
      <c r="B607" t="s">
        <v>1953</v>
      </c>
      <c r="C607">
        <v>185</v>
      </c>
      <c r="D607" s="103">
        <v>1604</v>
      </c>
      <c r="E607" s="103">
        <f t="shared" si="9"/>
        <v>1523.8</v>
      </c>
    </row>
    <row r="608" spans="1:5">
      <c r="A608" s="99" t="s">
        <v>1954</v>
      </c>
      <c r="B608" t="s">
        <v>1955</v>
      </c>
      <c r="C608">
        <v>185</v>
      </c>
      <c r="D608" s="103">
        <v>1767</v>
      </c>
      <c r="E608" s="103">
        <f t="shared" si="9"/>
        <v>1678.6499999999999</v>
      </c>
    </row>
    <row r="609" spans="1:5">
      <c r="A609" s="99" t="s">
        <v>1956</v>
      </c>
      <c r="B609" t="s">
        <v>1957</v>
      </c>
      <c r="C609">
        <v>168</v>
      </c>
      <c r="D609" s="103">
        <v>1459</v>
      </c>
      <c r="E609" s="103">
        <f t="shared" si="9"/>
        <v>1386.05</v>
      </c>
    </row>
    <row r="610" spans="1:5">
      <c r="A610" s="99" t="s">
        <v>1958</v>
      </c>
      <c r="B610" t="s">
        <v>1959</v>
      </c>
      <c r="C610">
        <v>230</v>
      </c>
      <c r="D610" s="103">
        <v>1838</v>
      </c>
      <c r="E610" s="103">
        <f t="shared" si="9"/>
        <v>1746.1</v>
      </c>
    </row>
    <row r="611" spans="1:5">
      <c r="A611" s="99" t="s">
        <v>1960</v>
      </c>
      <c r="B611" t="s">
        <v>1961</v>
      </c>
      <c r="C611">
        <v>184</v>
      </c>
      <c r="D611" s="103">
        <v>845</v>
      </c>
      <c r="E611" s="103">
        <f t="shared" si="9"/>
        <v>802.75</v>
      </c>
    </row>
    <row r="612" spans="1:5">
      <c r="A612" s="99" t="s">
        <v>1962</v>
      </c>
      <c r="B612" t="s">
        <v>1963</v>
      </c>
      <c r="C612">
        <v>184</v>
      </c>
      <c r="D612" s="103">
        <v>752</v>
      </c>
      <c r="E612" s="103">
        <f t="shared" si="9"/>
        <v>714.4</v>
      </c>
    </row>
    <row r="613" spans="1:5">
      <c r="A613" s="99" t="s">
        <v>1964</v>
      </c>
      <c r="B613" t="s">
        <v>1965</v>
      </c>
      <c r="C613">
        <v>172</v>
      </c>
      <c r="D613" s="103">
        <v>1487</v>
      </c>
      <c r="E613" s="103">
        <f t="shared" si="9"/>
        <v>1412.6499999999999</v>
      </c>
    </row>
    <row r="614" spans="1:5">
      <c r="A614" s="99" t="s">
        <v>1966</v>
      </c>
      <c r="B614" t="s">
        <v>1967</v>
      </c>
      <c r="C614">
        <v>218</v>
      </c>
      <c r="D614" s="103">
        <v>2342</v>
      </c>
      <c r="E614" s="103">
        <f t="shared" si="9"/>
        <v>2224.9</v>
      </c>
    </row>
    <row r="615" spans="1:5">
      <c r="A615" s="99" t="s">
        <v>1968</v>
      </c>
      <c r="B615" t="s">
        <v>1969</v>
      </c>
      <c r="C615">
        <v>176</v>
      </c>
      <c r="D615" s="103">
        <v>1667</v>
      </c>
      <c r="E615" s="103">
        <f t="shared" si="9"/>
        <v>1583.6499999999999</v>
      </c>
    </row>
    <row r="616" spans="1:5">
      <c r="A616" s="99" t="s">
        <v>1970</v>
      </c>
      <c r="B616" t="s">
        <v>1971</v>
      </c>
      <c r="C616">
        <v>232</v>
      </c>
      <c r="D616" s="103">
        <v>1621</v>
      </c>
      <c r="E616" s="103">
        <f t="shared" si="9"/>
        <v>1539.9499999999998</v>
      </c>
    </row>
    <row r="617" spans="1:5">
      <c r="A617" s="99" t="s">
        <v>1972</v>
      </c>
      <c r="B617" t="s">
        <v>1973</v>
      </c>
      <c r="C617">
        <v>280</v>
      </c>
      <c r="D617" s="103">
        <v>2637</v>
      </c>
      <c r="E617" s="103">
        <f t="shared" si="9"/>
        <v>2505.15</v>
      </c>
    </row>
    <row r="618" spans="1:5">
      <c r="A618" s="99" t="s">
        <v>1974</v>
      </c>
      <c r="B618" t="s">
        <v>1975</v>
      </c>
      <c r="C618">
        <v>248</v>
      </c>
      <c r="D618" s="103">
        <v>1730</v>
      </c>
      <c r="E618" s="103">
        <f t="shared" si="9"/>
        <v>1643.5</v>
      </c>
    </row>
    <row r="619" spans="1:5">
      <c r="A619" s="99" t="s">
        <v>1976</v>
      </c>
      <c r="B619" t="s">
        <v>1977</v>
      </c>
      <c r="C619">
        <v>189</v>
      </c>
      <c r="D619" s="103">
        <v>1485</v>
      </c>
      <c r="E619" s="103">
        <f t="shared" si="9"/>
        <v>1410.75</v>
      </c>
    </row>
    <row r="620" spans="1:5">
      <c r="A620" s="99" t="s">
        <v>1978</v>
      </c>
      <c r="B620" t="s">
        <v>1979</v>
      </c>
      <c r="C620">
        <v>240</v>
      </c>
      <c r="D620" s="103">
        <v>2550</v>
      </c>
      <c r="E620" s="103">
        <f t="shared" si="9"/>
        <v>2422.5</v>
      </c>
    </row>
    <row r="621" spans="1:5">
      <c r="A621" s="99" t="s">
        <v>1980</v>
      </c>
      <c r="B621" t="s">
        <v>1981</v>
      </c>
      <c r="C621">
        <v>220</v>
      </c>
      <c r="D621" s="103">
        <v>1621</v>
      </c>
      <c r="E621" s="103">
        <f t="shared" si="9"/>
        <v>1539.9499999999998</v>
      </c>
    </row>
    <row r="622" spans="1:5">
      <c r="A622" s="99" t="s">
        <v>1982</v>
      </c>
      <c r="B622" t="s">
        <v>1983</v>
      </c>
      <c r="C622">
        <v>220</v>
      </c>
      <c r="D622" s="103">
        <v>1625</v>
      </c>
      <c r="E622" s="103">
        <f t="shared" si="9"/>
        <v>1543.75</v>
      </c>
    </row>
    <row r="623" spans="1:5">
      <c r="A623" s="99" t="s">
        <v>1984</v>
      </c>
      <c r="B623" t="s">
        <v>1947</v>
      </c>
      <c r="C623">
        <v>292</v>
      </c>
      <c r="D623" s="103">
        <v>2616</v>
      </c>
      <c r="E623" s="103">
        <f t="shared" si="9"/>
        <v>2485.1999999999998</v>
      </c>
    </row>
    <row r="624" spans="1:5">
      <c r="A624" s="99" t="s">
        <v>1985</v>
      </c>
      <c r="B624" t="s">
        <v>1986</v>
      </c>
      <c r="C624">
        <v>228</v>
      </c>
      <c r="D624" s="103">
        <v>1701</v>
      </c>
      <c r="E624" s="103">
        <f t="shared" si="9"/>
        <v>1615.9499999999998</v>
      </c>
    </row>
    <row r="625" spans="1:5">
      <c r="A625" s="99" t="s">
        <v>1987</v>
      </c>
      <c r="B625" t="s">
        <v>1988</v>
      </c>
      <c r="C625">
        <v>187</v>
      </c>
      <c r="D625" s="103">
        <v>1539</v>
      </c>
      <c r="E625" s="103">
        <f t="shared" si="9"/>
        <v>1462.05</v>
      </c>
    </row>
    <row r="626" spans="1:5">
      <c r="A626" s="99" t="s">
        <v>1989</v>
      </c>
      <c r="B626" t="s">
        <v>1990</v>
      </c>
      <c r="C626">
        <v>192</v>
      </c>
      <c r="D626" s="103">
        <v>1587</v>
      </c>
      <c r="E626" s="103">
        <f t="shared" si="9"/>
        <v>1507.6499999999999</v>
      </c>
    </row>
    <row r="627" spans="1:5">
      <c r="A627" s="99" t="s">
        <v>1991</v>
      </c>
      <c r="B627" t="s">
        <v>1992</v>
      </c>
      <c r="C627">
        <v>170</v>
      </c>
      <c r="D627" s="103">
        <v>1454</v>
      </c>
      <c r="E627" s="103">
        <f t="shared" si="9"/>
        <v>1381.3</v>
      </c>
    </row>
    <row r="628" spans="1:5">
      <c r="A628" s="99" t="s">
        <v>1993</v>
      </c>
      <c r="B628" t="s">
        <v>1994</v>
      </c>
      <c r="C628">
        <v>174</v>
      </c>
      <c r="D628" s="103">
        <v>1539</v>
      </c>
      <c r="E628" s="103">
        <f t="shared" si="9"/>
        <v>1462.05</v>
      </c>
    </row>
    <row r="629" spans="1:5">
      <c r="A629" s="99" t="s">
        <v>1995</v>
      </c>
      <c r="B629" t="s">
        <v>1996</v>
      </c>
      <c r="C629">
        <v>187</v>
      </c>
      <c r="D629" s="103">
        <v>1514</v>
      </c>
      <c r="E629" s="103">
        <f t="shared" si="9"/>
        <v>1438.3</v>
      </c>
    </row>
    <row r="630" spans="1:5">
      <c r="A630" s="99" t="s">
        <v>1997</v>
      </c>
      <c r="B630" t="s">
        <v>1998</v>
      </c>
      <c r="C630">
        <v>197</v>
      </c>
      <c r="D630" s="103">
        <v>1813</v>
      </c>
      <c r="E630" s="103">
        <f t="shared" si="9"/>
        <v>1722.35</v>
      </c>
    </row>
    <row r="631" spans="1:5">
      <c r="A631" s="99" t="s">
        <v>1999</v>
      </c>
      <c r="B631" t="s">
        <v>2000</v>
      </c>
      <c r="C631">
        <v>192</v>
      </c>
      <c r="D631" s="103">
        <v>1561</v>
      </c>
      <c r="E631" s="103">
        <f t="shared" si="9"/>
        <v>1482.9499999999998</v>
      </c>
    </row>
    <row r="632" spans="1:5">
      <c r="A632" s="99" t="s">
        <v>2001</v>
      </c>
      <c r="B632" t="s">
        <v>2002</v>
      </c>
      <c r="C632">
        <v>187</v>
      </c>
      <c r="D632" s="103">
        <v>1613</v>
      </c>
      <c r="E632" s="103">
        <f t="shared" si="9"/>
        <v>1532.35</v>
      </c>
    </row>
    <row r="633" spans="1:5">
      <c r="A633" s="99" t="s">
        <v>2003</v>
      </c>
      <c r="B633" t="s">
        <v>2004</v>
      </c>
      <c r="C633">
        <v>197</v>
      </c>
      <c r="D633" s="103">
        <v>1561</v>
      </c>
      <c r="E633" s="103">
        <f t="shared" si="9"/>
        <v>1482.9499999999998</v>
      </c>
    </row>
    <row r="634" spans="1:5">
      <c r="A634" s="99" t="s">
        <v>2005</v>
      </c>
      <c r="B634" t="s">
        <v>2006</v>
      </c>
      <c r="C634">
        <v>170</v>
      </c>
      <c r="D634" s="103">
        <v>1527</v>
      </c>
      <c r="E634" s="103">
        <f t="shared" si="9"/>
        <v>1450.6499999999999</v>
      </c>
    </row>
    <row r="635" spans="1:5">
      <c r="A635" s="99" t="s">
        <v>2007</v>
      </c>
      <c r="B635" t="s">
        <v>2008</v>
      </c>
      <c r="C635">
        <v>173</v>
      </c>
      <c r="D635" s="103">
        <v>1426</v>
      </c>
      <c r="E635" s="103">
        <f t="shared" si="9"/>
        <v>1354.7</v>
      </c>
    </row>
    <row r="636" spans="1:5">
      <c r="A636" s="99" t="s">
        <v>2009</v>
      </c>
      <c r="B636" t="s">
        <v>2010</v>
      </c>
      <c r="C636">
        <v>176</v>
      </c>
      <c r="D636" s="103">
        <v>1459</v>
      </c>
      <c r="E636" s="103">
        <f t="shared" si="9"/>
        <v>1386.05</v>
      </c>
    </row>
    <row r="637" spans="1:5">
      <c r="A637" s="99" t="s">
        <v>2011</v>
      </c>
      <c r="B637" t="s">
        <v>2012</v>
      </c>
      <c r="C637">
        <v>238</v>
      </c>
      <c r="D637" s="103">
        <v>874</v>
      </c>
      <c r="E637" s="103">
        <f t="shared" si="9"/>
        <v>830.3</v>
      </c>
    </row>
    <row r="638" spans="1:5">
      <c r="A638" s="99" t="s">
        <v>2013</v>
      </c>
      <c r="B638" t="s">
        <v>2014</v>
      </c>
      <c r="C638">
        <v>197</v>
      </c>
      <c r="D638" s="103">
        <v>1708</v>
      </c>
      <c r="E638" s="103">
        <f t="shared" si="9"/>
        <v>1622.6</v>
      </c>
    </row>
    <row r="639" spans="1:5">
      <c r="A639" s="99" t="s">
        <v>2015</v>
      </c>
      <c r="B639" t="s">
        <v>2016</v>
      </c>
      <c r="C639">
        <v>197</v>
      </c>
      <c r="D639" s="103">
        <v>1912</v>
      </c>
      <c r="E639" s="103">
        <f t="shared" si="9"/>
        <v>1816.3999999999999</v>
      </c>
    </row>
    <row r="640" spans="1:5">
      <c r="A640" s="99" t="s">
        <v>2017</v>
      </c>
      <c r="B640" t="s">
        <v>2018</v>
      </c>
      <c r="C640">
        <v>186</v>
      </c>
      <c r="D640" s="103">
        <v>1531</v>
      </c>
      <c r="E640" s="103">
        <f t="shared" si="9"/>
        <v>1454.45</v>
      </c>
    </row>
    <row r="641" spans="1:5">
      <c r="A641" s="99" t="s">
        <v>2019</v>
      </c>
      <c r="B641" t="s">
        <v>2020</v>
      </c>
      <c r="C641">
        <v>220</v>
      </c>
      <c r="D641" s="103">
        <v>1804</v>
      </c>
      <c r="E641" s="103">
        <f t="shared" si="9"/>
        <v>1713.8</v>
      </c>
    </row>
    <row r="642" spans="1:5">
      <c r="A642" s="99" t="s">
        <v>2021</v>
      </c>
      <c r="B642" t="s">
        <v>2022</v>
      </c>
      <c r="C642">
        <v>212</v>
      </c>
      <c r="D642" s="103">
        <v>899</v>
      </c>
      <c r="E642" s="103">
        <f t="shared" si="9"/>
        <v>854.05</v>
      </c>
    </row>
    <row r="643" spans="1:5">
      <c r="A643" s="99" t="s">
        <v>2023</v>
      </c>
      <c r="B643" t="s">
        <v>2024</v>
      </c>
      <c r="C643">
        <v>212</v>
      </c>
      <c r="D643" s="103">
        <v>824</v>
      </c>
      <c r="E643" s="103">
        <f t="shared" si="9"/>
        <v>782.8</v>
      </c>
    </row>
    <row r="644" spans="1:5">
      <c r="A644" s="99" t="s">
        <v>2025</v>
      </c>
      <c r="B644" t="s">
        <v>2026</v>
      </c>
      <c r="C644">
        <v>188</v>
      </c>
      <c r="D644" s="103">
        <v>1358</v>
      </c>
      <c r="E644" s="103">
        <f t="shared" si="9"/>
        <v>1290.0999999999999</v>
      </c>
    </row>
    <row r="645" spans="1:5">
      <c r="A645" s="99" t="s">
        <v>2027</v>
      </c>
      <c r="B645" t="s">
        <v>1967</v>
      </c>
      <c r="C645">
        <v>238</v>
      </c>
      <c r="D645" s="103">
        <v>2526</v>
      </c>
      <c r="E645" s="103">
        <f t="shared" si="9"/>
        <v>2399.6999999999998</v>
      </c>
    </row>
    <row r="646" spans="1:5">
      <c r="A646" s="99" t="s">
        <v>2028</v>
      </c>
      <c r="B646" t="s">
        <v>2029</v>
      </c>
      <c r="C646">
        <v>196</v>
      </c>
      <c r="D646" s="103">
        <v>1616</v>
      </c>
      <c r="E646" s="103">
        <f t="shared" si="9"/>
        <v>1535.1999999999998</v>
      </c>
    </row>
    <row r="647" spans="1:5">
      <c r="A647" s="99" t="s">
        <v>2030</v>
      </c>
      <c r="B647" t="s">
        <v>2031</v>
      </c>
      <c r="C647">
        <v>78</v>
      </c>
      <c r="D647" s="103">
        <v>771</v>
      </c>
      <c r="E647" s="103">
        <f t="shared" si="9"/>
        <v>732.44999999999993</v>
      </c>
    </row>
    <row r="648" spans="1:5">
      <c r="A648" s="99" t="s">
        <v>2032</v>
      </c>
      <c r="B648" t="s">
        <v>2033</v>
      </c>
      <c r="C648">
        <v>76</v>
      </c>
      <c r="D648" s="103">
        <v>773</v>
      </c>
      <c r="E648" s="103">
        <f t="shared" si="9"/>
        <v>734.34999999999991</v>
      </c>
    </row>
    <row r="649" spans="1:5">
      <c r="A649" s="99" t="s">
        <v>2034</v>
      </c>
      <c r="B649" t="s">
        <v>2035</v>
      </c>
      <c r="C649">
        <v>66</v>
      </c>
      <c r="D649" s="103">
        <v>855</v>
      </c>
      <c r="E649" s="103">
        <f t="shared" si="9"/>
        <v>812.25</v>
      </c>
    </row>
    <row r="650" spans="1:5">
      <c r="A650" s="99" t="s">
        <v>2036</v>
      </c>
      <c r="B650" t="s">
        <v>2037</v>
      </c>
      <c r="C650">
        <v>62</v>
      </c>
      <c r="D650" s="103">
        <v>716</v>
      </c>
      <c r="E650" s="103">
        <f t="shared" si="9"/>
        <v>680.19999999999993</v>
      </c>
    </row>
    <row r="651" spans="1:5">
      <c r="A651" s="99" t="s">
        <v>2038</v>
      </c>
      <c r="B651" t="s">
        <v>2039</v>
      </c>
      <c r="C651">
        <v>68</v>
      </c>
      <c r="D651" s="103">
        <v>850</v>
      </c>
      <c r="E651" s="103">
        <f t="shared" si="9"/>
        <v>807.5</v>
      </c>
    </row>
    <row r="652" spans="1:5">
      <c r="A652" s="99" t="s">
        <v>2040</v>
      </c>
      <c r="B652" t="s">
        <v>2041</v>
      </c>
      <c r="C652">
        <v>64</v>
      </c>
      <c r="D652" s="103">
        <v>709</v>
      </c>
      <c r="E652" s="103">
        <f t="shared" si="9"/>
        <v>673.55</v>
      </c>
    </row>
    <row r="653" spans="1:5">
      <c r="A653" s="99" t="s">
        <v>2042</v>
      </c>
      <c r="B653" t="s">
        <v>2043</v>
      </c>
      <c r="C653">
        <v>90</v>
      </c>
      <c r="D653" s="103">
        <v>983</v>
      </c>
      <c r="E653" s="103">
        <f t="shared" si="9"/>
        <v>933.84999999999991</v>
      </c>
    </row>
    <row r="654" spans="1:5">
      <c r="A654" s="99" t="s">
        <v>2044</v>
      </c>
      <c r="B654" t="s">
        <v>2045</v>
      </c>
      <c r="C654">
        <v>88</v>
      </c>
      <c r="D654" s="103">
        <v>986</v>
      </c>
      <c r="E654" s="103">
        <f t="shared" si="9"/>
        <v>936.69999999999993</v>
      </c>
    </row>
    <row r="655" spans="1:5">
      <c r="A655" s="99" t="s">
        <v>2046</v>
      </c>
      <c r="B655" t="s">
        <v>2047</v>
      </c>
      <c r="C655">
        <v>92</v>
      </c>
      <c r="D655" s="103">
        <v>983</v>
      </c>
      <c r="E655" s="103">
        <f t="shared" si="9"/>
        <v>933.84999999999991</v>
      </c>
    </row>
    <row r="656" spans="1:5">
      <c r="A656" s="99" t="s">
        <v>2048</v>
      </c>
      <c r="B656" t="s">
        <v>2049</v>
      </c>
      <c r="C656">
        <v>84</v>
      </c>
      <c r="D656" s="103">
        <v>927</v>
      </c>
      <c r="E656" s="103">
        <f t="shared" si="9"/>
        <v>880.65</v>
      </c>
    </row>
    <row r="657" spans="1:5">
      <c r="A657" s="99" t="s">
        <v>2050</v>
      </c>
      <c r="B657" t="s">
        <v>2051</v>
      </c>
      <c r="C657">
        <v>94</v>
      </c>
      <c r="D657" s="103">
        <v>979</v>
      </c>
      <c r="E657" s="103">
        <f t="shared" si="9"/>
        <v>930.05</v>
      </c>
    </row>
    <row r="658" spans="1:5">
      <c r="A658" s="99" t="s">
        <v>2052</v>
      </c>
      <c r="B658" t="s">
        <v>2053</v>
      </c>
      <c r="C658">
        <v>86</v>
      </c>
      <c r="D658" s="103">
        <v>922</v>
      </c>
      <c r="E658" s="103">
        <f t="shared" si="9"/>
        <v>875.9</v>
      </c>
    </row>
    <row r="659" spans="1:5">
      <c r="A659" s="99" t="s">
        <v>2054</v>
      </c>
      <c r="B659" t="s">
        <v>2055</v>
      </c>
      <c r="C659">
        <v>76</v>
      </c>
      <c r="D659" s="103">
        <v>931</v>
      </c>
      <c r="E659" s="103">
        <f t="shared" ref="E659:E722" si="10">D659*0.95</f>
        <v>884.44999999999993</v>
      </c>
    </row>
    <row r="660" spans="1:5">
      <c r="A660" s="99" t="s">
        <v>2056</v>
      </c>
      <c r="B660" t="s">
        <v>2057</v>
      </c>
      <c r="C660">
        <v>74</v>
      </c>
      <c r="D660" s="103">
        <v>936</v>
      </c>
      <c r="E660" s="103">
        <f t="shared" si="10"/>
        <v>889.19999999999993</v>
      </c>
    </row>
    <row r="661" spans="1:5">
      <c r="A661" s="99" t="s">
        <v>2058</v>
      </c>
      <c r="B661" t="s">
        <v>2059</v>
      </c>
      <c r="C661">
        <v>78</v>
      </c>
      <c r="D661" s="103">
        <v>931</v>
      </c>
      <c r="E661" s="103">
        <f t="shared" si="10"/>
        <v>884.44999999999993</v>
      </c>
    </row>
    <row r="662" spans="1:5">
      <c r="A662" s="99" t="s">
        <v>2060</v>
      </c>
      <c r="B662" t="s">
        <v>2061</v>
      </c>
      <c r="C662">
        <v>70</v>
      </c>
      <c r="D662" s="103">
        <v>874</v>
      </c>
      <c r="E662" s="103">
        <f t="shared" si="10"/>
        <v>830.3</v>
      </c>
    </row>
    <row r="663" spans="1:5">
      <c r="A663" s="99" t="s">
        <v>2062</v>
      </c>
      <c r="B663" t="s">
        <v>2063</v>
      </c>
      <c r="C663">
        <v>80</v>
      </c>
      <c r="D663" s="103">
        <v>928</v>
      </c>
      <c r="E663" s="103">
        <f t="shared" si="10"/>
        <v>881.59999999999991</v>
      </c>
    </row>
    <row r="664" spans="1:5">
      <c r="A664" s="99" t="s">
        <v>2064</v>
      </c>
      <c r="B664" t="s">
        <v>2065</v>
      </c>
      <c r="C664">
        <v>72</v>
      </c>
      <c r="D664" s="103">
        <v>870</v>
      </c>
      <c r="E664" s="103">
        <f t="shared" si="10"/>
        <v>826.5</v>
      </c>
    </row>
    <row r="665" spans="1:5">
      <c r="A665" s="99" t="s">
        <v>2066</v>
      </c>
      <c r="B665" t="s">
        <v>2067</v>
      </c>
      <c r="C665">
        <v>78</v>
      </c>
      <c r="D665" s="103">
        <v>870</v>
      </c>
      <c r="E665" s="103">
        <f t="shared" si="10"/>
        <v>826.5</v>
      </c>
    </row>
    <row r="666" spans="1:5">
      <c r="A666" s="99" t="s">
        <v>2068</v>
      </c>
      <c r="B666" t="s">
        <v>2069</v>
      </c>
      <c r="C666">
        <v>76</v>
      </c>
      <c r="D666" s="103">
        <v>874</v>
      </c>
      <c r="E666" s="103">
        <f t="shared" si="10"/>
        <v>830.3</v>
      </c>
    </row>
    <row r="667" spans="1:5">
      <c r="A667" s="99" t="s">
        <v>2070</v>
      </c>
      <c r="B667" t="s">
        <v>2071</v>
      </c>
      <c r="C667">
        <v>66</v>
      </c>
      <c r="D667" s="103">
        <v>956</v>
      </c>
      <c r="E667" s="103">
        <f t="shared" si="10"/>
        <v>908.19999999999993</v>
      </c>
    </row>
    <row r="668" spans="1:5">
      <c r="A668" s="99" t="s">
        <v>2072</v>
      </c>
      <c r="B668" t="s">
        <v>2073</v>
      </c>
      <c r="C668">
        <v>62</v>
      </c>
      <c r="D668" s="103">
        <v>818</v>
      </c>
      <c r="E668" s="103">
        <f t="shared" si="10"/>
        <v>777.09999999999991</v>
      </c>
    </row>
    <row r="669" spans="1:5">
      <c r="A669" s="99" t="s">
        <v>2074</v>
      </c>
      <c r="B669" t="s">
        <v>2075</v>
      </c>
      <c r="C669">
        <v>68</v>
      </c>
      <c r="D669" s="103">
        <v>948</v>
      </c>
      <c r="E669" s="103">
        <f t="shared" si="10"/>
        <v>900.59999999999991</v>
      </c>
    </row>
    <row r="670" spans="1:5">
      <c r="A670" s="99" t="s">
        <v>2076</v>
      </c>
      <c r="B670" t="s">
        <v>2077</v>
      </c>
      <c r="C670">
        <v>64</v>
      </c>
      <c r="D670" s="103">
        <v>806</v>
      </c>
      <c r="E670" s="103">
        <f t="shared" si="10"/>
        <v>765.69999999999993</v>
      </c>
    </row>
    <row r="671" spans="1:5">
      <c r="A671" s="99" t="s">
        <v>2078</v>
      </c>
      <c r="B671" t="s">
        <v>2079</v>
      </c>
      <c r="C671">
        <v>90</v>
      </c>
      <c r="D671" s="103">
        <v>1087</v>
      </c>
      <c r="E671" s="103">
        <f t="shared" si="10"/>
        <v>1032.6499999999999</v>
      </c>
    </row>
    <row r="672" spans="1:5">
      <c r="A672" s="99" t="s">
        <v>2080</v>
      </c>
      <c r="B672" t="s">
        <v>2081</v>
      </c>
      <c r="C672">
        <v>88</v>
      </c>
      <c r="D672" s="103">
        <v>1089</v>
      </c>
      <c r="E672" s="103">
        <f t="shared" si="10"/>
        <v>1034.55</v>
      </c>
    </row>
    <row r="673" spans="1:5">
      <c r="A673" s="99" t="s">
        <v>2082</v>
      </c>
      <c r="B673" t="s">
        <v>2083</v>
      </c>
      <c r="C673">
        <v>92</v>
      </c>
      <c r="D673" s="103">
        <v>1087</v>
      </c>
      <c r="E673" s="103">
        <f t="shared" si="10"/>
        <v>1032.6499999999999</v>
      </c>
    </row>
    <row r="674" spans="1:5">
      <c r="A674" s="99" t="s">
        <v>2084</v>
      </c>
      <c r="B674" t="s">
        <v>2085</v>
      </c>
      <c r="C674">
        <v>84</v>
      </c>
      <c r="D674" s="103">
        <v>1027</v>
      </c>
      <c r="E674" s="103">
        <f t="shared" si="10"/>
        <v>975.65</v>
      </c>
    </row>
    <row r="675" spans="1:5">
      <c r="A675" s="99" t="s">
        <v>2086</v>
      </c>
      <c r="B675" t="s">
        <v>2087</v>
      </c>
      <c r="C675">
        <v>94</v>
      </c>
      <c r="D675" s="103">
        <v>1084</v>
      </c>
      <c r="E675" s="103">
        <f t="shared" si="10"/>
        <v>1029.8</v>
      </c>
    </row>
    <row r="676" spans="1:5">
      <c r="A676" s="99" t="s">
        <v>2088</v>
      </c>
      <c r="B676" t="s">
        <v>2089</v>
      </c>
      <c r="C676">
        <v>86</v>
      </c>
      <c r="D676" s="103">
        <v>1024</v>
      </c>
      <c r="E676" s="103">
        <f t="shared" si="10"/>
        <v>972.8</v>
      </c>
    </row>
    <row r="677" spans="1:5">
      <c r="A677" s="99" t="s">
        <v>2090</v>
      </c>
      <c r="B677" t="s">
        <v>2091</v>
      </c>
      <c r="C677">
        <v>76</v>
      </c>
      <c r="D677" s="103">
        <v>1036</v>
      </c>
      <c r="E677" s="103">
        <f t="shared" si="10"/>
        <v>984.19999999999993</v>
      </c>
    </row>
    <row r="678" spans="1:5">
      <c r="A678" s="99" t="s">
        <v>2092</v>
      </c>
      <c r="B678" t="s">
        <v>2093</v>
      </c>
      <c r="C678">
        <v>74</v>
      </c>
      <c r="D678" s="103">
        <v>1040</v>
      </c>
      <c r="E678" s="103">
        <f t="shared" si="10"/>
        <v>988</v>
      </c>
    </row>
    <row r="679" spans="1:5">
      <c r="A679" s="99" t="s">
        <v>2094</v>
      </c>
      <c r="B679" t="s">
        <v>2095</v>
      </c>
      <c r="C679">
        <v>78</v>
      </c>
      <c r="D679" s="103">
        <v>1038</v>
      </c>
      <c r="E679" s="103">
        <f t="shared" si="10"/>
        <v>986.09999999999991</v>
      </c>
    </row>
    <row r="680" spans="1:5">
      <c r="A680" s="99" t="s">
        <v>2096</v>
      </c>
      <c r="B680" t="s">
        <v>2097</v>
      </c>
      <c r="C680">
        <v>70</v>
      </c>
      <c r="D680" s="103">
        <v>977</v>
      </c>
      <c r="E680" s="103">
        <f t="shared" si="10"/>
        <v>928.15</v>
      </c>
    </row>
    <row r="681" spans="1:5">
      <c r="A681" s="99" t="s">
        <v>2098</v>
      </c>
      <c r="B681" t="s">
        <v>2099</v>
      </c>
      <c r="C681">
        <v>80</v>
      </c>
      <c r="D681" s="103">
        <v>1036</v>
      </c>
      <c r="E681" s="103">
        <f t="shared" si="10"/>
        <v>984.19999999999993</v>
      </c>
    </row>
    <row r="682" spans="1:5">
      <c r="A682" s="99" t="s">
        <v>2100</v>
      </c>
      <c r="B682" t="s">
        <v>2101</v>
      </c>
      <c r="C682">
        <v>72</v>
      </c>
      <c r="D682" s="103">
        <v>973</v>
      </c>
      <c r="E682" s="103">
        <f t="shared" si="10"/>
        <v>924.34999999999991</v>
      </c>
    </row>
    <row r="683" spans="1:5">
      <c r="A683" s="99" t="s">
        <v>2102</v>
      </c>
      <c r="B683" t="s">
        <v>2103</v>
      </c>
      <c r="C683">
        <v>76</v>
      </c>
      <c r="D683" s="103">
        <v>744</v>
      </c>
      <c r="E683" s="103">
        <f t="shared" si="10"/>
        <v>706.8</v>
      </c>
    </row>
    <row r="684" spans="1:5">
      <c r="A684" s="99" t="s">
        <v>2104</v>
      </c>
      <c r="B684" t="s">
        <v>2105</v>
      </c>
      <c r="C684">
        <v>65</v>
      </c>
      <c r="D684" s="103">
        <v>744</v>
      </c>
      <c r="E684" s="103">
        <f t="shared" si="10"/>
        <v>706.8</v>
      </c>
    </row>
    <row r="685" spans="1:5">
      <c r="A685" s="99" t="s">
        <v>2106</v>
      </c>
      <c r="B685" t="s">
        <v>2107</v>
      </c>
      <c r="C685">
        <v>90</v>
      </c>
      <c r="D685" s="103">
        <v>834</v>
      </c>
      <c r="E685" s="103">
        <f t="shared" si="10"/>
        <v>792.3</v>
      </c>
    </row>
    <row r="686" spans="1:5">
      <c r="A686" s="99" t="s">
        <v>2108</v>
      </c>
      <c r="B686" t="s">
        <v>2109</v>
      </c>
      <c r="C686">
        <v>48</v>
      </c>
      <c r="D686" s="103">
        <v>676</v>
      </c>
      <c r="E686" s="103">
        <f t="shared" si="10"/>
        <v>642.19999999999993</v>
      </c>
    </row>
    <row r="687" spans="1:5">
      <c r="A687" s="99" t="s">
        <v>2110</v>
      </c>
      <c r="B687" t="s">
        <v>2111</v>
      </c>
      <c r="C687">
        <v>86</v>
      </c>
      <c r="D687" s="103">
        <v>834</v>
      </c>
      <c r="E687" s="103">
        <f t="shared" si="10"/>
        <v>792.3</v>
      </c>
    </row>
    <row r="688" spans="1:5">
      <c r="A688" s="99" t="s">
        <v>2112</v>
      </c>
      <c r="B688" t="s">
        <v>2113</v>
      </c>
      <c r="C688">
        <v>59</v>
      </c>
      <c r="D688" s="103">
        <v>676</v>
      </c>
      <c r="E688" s="103">
        <f t="shared" si="10"/>
        <v>642.19999999999993</v>
      </c>
    </row>
    <row r="689" spans="1:5">
      <c r="A689" s="99" t="s">
        <v>2114</v>
      </c>
      <c r="B689" t="s">
        <v>2115</v>
      </c>
      <c r="C689">
        <v>76</v>
      </c>
      <c r="D689" s="103">
        <v>846</v>
      </c>
      <c r="E689" s="103">
        <f t="shared" si="10"/>
        <v>803.69999999999993</v>
      </c>
    </row>
    <row r="690" spans="1:5">
      <c r="A690" s="99" t="s">
        <v>2116</v>
      </c>
      <c r="B690" t="s">
        <v>2117</v>
      </c>
      <c r="C690">
        <v>65</v>
      </c>
      <c r="D690" s="103">
        <v>846</v>
      </c>
      <c r="E690" s="103">
        <f t="shared" si="10"/>
        <v>803.69999999999993</v>
      </c>
    </row>
    <row r="691" spans="1:5">
      <c r="A691" s="99" t="s">
        <v>2118</v>
      </c>
      <c r="B691" t="s">
        <v>2119</v>
      </c>
      <c r="C691">
        <v>90</v>
      </c>
      <c r="D691" s="103">
        <v>937</v>
      </c>
      <c r="E691" s="103">
        <f t="shared" si="10"/>
        <v>890.15</v>
      </c>
    </row>
    <row r="692" spans="1:5">
      <c r="A692" s="99" t="s">
        <v>2120</v>
      </c>
      <c r="B692" t="s">
        <v>2121</v>
      </c>
      <c r="C692">
        <v>48</v>
      </c>
      <c r="D692" s="103">
        <v>778</v>
      </c>
      <c r="E692" s="103">
        <f t="shared" si="10"/>
        <v>739.09999999999991</v>
      </c>
    </row>
    <row r="693" spans="1:5">
      <c r="A693" s="99" t="s">
        <v>2122</v>
      </c>
      <c r="B693" t="s">
        <v>2123</v>
      </c>
      <c r="C693">
        <v>86</v>
      </c>
      <c r="D693" s="103">
        <v>937</v>
      </c>
      <c r="E693" s="103">
        <f t="shared" si="10"/>
        <v>890.15</v>
      </c>
    </row>
    <row r="694" spans="1:5">
      <c r="A694" s="99" t="s">
        <v>2124</v>
      </c>
      <c r="B694" t="s">
        <v>2125</v>
      </c>
      <c r="C694">
        <v>59</v>
      </c>
      <c r="D694" s="103">
        <v>778</v>
      </c>
      <c r="E694" s="103">
        <f t="shared" si="10"/>
        <v>739.09999999999991</v>
      </c>
    </row>
    <row r="695" spans="1:5">
      <c r="A695" s="99" t="s">
        <v>2126</v>
      </c>
      <c r="B695" t="s">
        <v>2127</v>
      </c>
      <c r="C695">
        <v>289</v>
      </c>
      <c r="D695" s="103">
        <v>3237</v>
      </c>
      <c r="E695" s="103">
        <f t="shared" si="10"/>
        <v>3075.1499999999996</v>
      </c>
    </row>
    <row r="696" spans="1:5">
      <c r="A696" s="99" t="s">
        <v>2128</v>
      </c>
      <c r="B696" t="s">
        <v>2129</v>
      </c>
      <c r="C696">
        <v>280</v>
      </c>
      <c r="D696" s="103">
        <v>2918</v>
      </c>
      <c r="E696" s="103">
        <f t="shared" si="10"/>
        <v>2772.1</v>
      </c>
    </row>
    <row r="697" spans="1:5">
      <c r="A697" s="99" t="s">
        <v>2130</v>
      </c>
      <c r="B697" t="s">
        <v>2131</v>
      </c>
      <c r="C697">
        <v>289</v>
      </c>
      <c r="D697" s="103">
        <v>3237</v>
      </c>
      <c r="E697" s="103">
        <f t="shared" si="10"/>
        <v>3075.1499999999996</v>
      </c>
    </row>
    <row r="698" spans="1:5">
      <c r="A698" s="99" t="s">
        <v>2132</v>
      </c>
      <c r="B698" t="s">
        <v>2133</v>
      </c>
      <c r="C698">
        <v>280</v>
      </c>
      <c r="D698" s="103">
        <v>2918</v>
      </c>
      <c r="E698" s="103">
        <f t="shared" si="10"/>
        <v>2772.1</v>
      </c>
    </row>
    <row r="699" spans="1:5">
      <c r="A699" s="99" t="s">
        <v>2134</v>
      </c>
      <c r="B699" t="s">
        <v>2135</v>
      </c>
      <c r="C699">
        <v>84</v>
      </c>
      <c r="D699" s="103">
        <v>972</v>
      </c>
      <c r="E699" s="103">
        <f t="shared" si="10"/>
        <v>923.4</v>
      </c>
    </row>
    <row r="700" spans="1:5">
      <c r="A700" s="99" t="s">
        <v>2136</v>
      </c>
      <c r="B700" t="s">
        <v>2137</v>
      </c>
      <c r="C700">
        <v>86</v>
      </c>
      <c r="D700" s="103">
        <v>1351</v>
      </c>
      <c r="E700" s="103">
        <f t="shared" si="10"/>
        <v>1283.45</v>
      </c>
    </row>
    <row r="701" spans="1:5">
      <c r="A701" s="99" t="s">
        <v>2138</v>
      </c>
      <c r="B701" t="s">
        <v>2139</v>
      </c>
      <c r="C701">
        <v>300</v>
      </c>
      <c r="D701" s="103">
        <v>4281</v>
      </c>
      <c r="E701" s="103">
        <f t="shared" si="10"/>
        <v>4066.95</v>
      </c>
    </row>
    <row r="702" spans="1:5">
      <c r="A702" s="99" t="s">
        <v>2140</v>
      </c>
      <c r="B702" t="s">
        <v>2141</v>
      </c>
      <c r="C702">
        <v>280</v>
      </c>
      <c r="D702" s="103">
        <v>3862</v>
      </c>
      <c r="E702" s="103">
        <f t="shared" si="10"/>
        <v>3668.8999999999996</v>
      </c>
    </row>
    <row r="703" spans="1:5">
      <c r="A703" s="99" t="s">
        <v>2142</v>
      </c>
      <c r="B703" t="s">
        <v>2143</v>
      </c>
      <c r="C703">
        <v>71</v>
      </c>
      <c r="D703" s="103">
        <v>1038</v>
      </c>
      <c r="E703" s="103">
        <f t="shared" si="10"/>
        <v>986.09999999999991</v>
      </c>
    </row>
    <row r="704" spans="1:5">
      <c r="A704" s="99" t="s">
        <v>2144</v>
      </c>
      <c r="B704" t="s">
        <v>2145</v>
      </c>
      <c r="C704">
        <v>57</v>
      </c>
      <c r="D704" s="103">
        <v>954</v>
      </c>
      <c r="E704" s="103">
        <f t="shared" si="10"/>
        <v>906.3</v>
      </c>
    </row>
    <row r="705" spans="1:5">
      <c r="A705" s="99" t="s">
        <v>2146</v>
      </c>
      <c r="B705" t="s">
        <v>2147</v>
      </c>
      <c r="C705">
        <v>83</v>
      </c>
      <c r="D705" s="103">
        <v>1038</v>
      </c>
      <c r="E705" s="103">
        <f t="shared" si="10"/>
        <v>986.09999999999991</v>
      </c>
    </row>
    <row r="706" spans="1:5">
      <c r="A706" s="99" t="s">
        <v>2148</v>
      </c>
      <c r="B706" t="s">
        <v>2149</v>
      </c>
      <c r="C706">
        <v>79</v>
      </c>
      <c r="D706" s="103">
        <v>954</v>
      </c>
      <c r="E706" s="103">
        <f t="shared" si="10"/>
        <v>906.3</v>
      </c>
    </row>
    <row r="707" spans="1:5">
      <c r="A707" s="99" t="s">
        <v>2150</v>
      </c>
      <c r="B707" t="s">
        <v>2151</v>
      </c>
      <c r="C707">
        <v>69</v>
      </c>
      <c r="D707" s="103">
        <v>1038</v>
      </c>
      <c r="E707" s="103">
        <f t="shared" si="10"/>
        <v>986.09999999999991</v>
      </c>
    </row>
    <row r="708" spans="1:5">
      <c r="A708" s="99" t="s">
        <v>2152</v>
      </c>
      <c r="B708" t="s">
        <v>2153</v>
      </c>
      <c r="C708">
        <v>65</v>
      </c>
      <c r="D708" s="103">
        <v>954</v>
      </c>
      <c r="E708" s="103">
        <f t="shared" si="10"/>
        <v>906.3</v>
      </c>
    </row>
    <row r="709" spans="1:5">
      <c r="A709" s="99" t="s">
        <v>2154</v>
      </c>
      <c r="B709" t="s">
        <v>2155</v>
      </c>
      <c r="C709">
        <v>69</v>
      </c>
      <c r="D709" s="103">
        <v>1079</v>
      </c>
      <c r="E709" s="103">
        <f t="shared" si="10"/>
        <v>1025.05</v>
      </c>
    </row>
    <row r="710" spans="1:5">
      <c r="A710" s="99" t="s">
        <v>2156</v>
      </c>
      <c r="B710" t="s">
        <v>2157</v>
      </c>
      <c r="C710">
        <v>55</v>
      </c>
      <c r="D710" s="103">
        <v>995</v>
      </c>
      <c r="E710" s="103">
        <f t="shared" si="10"/>
        <v>945.25</v>
      </c>
    </row>
    <row r="711" spans="1:5">
      <c r="A711" s="99" t="s">
        <v>2158</v>
      </c>
      <c r="B711" t="s">
        <v>2159</v>
      </c>
      <c r="C711">
        <v>81</v>
      </c>
      <c r="D711" s="103">
        <v>1079</v>
      </c>
      <c r="E711" s="103">
        <f t="shared" si="10"/>
        <v>1025.05</v>
      </c>
    </row>
    <row r="712" spans="1:5">
      <c r="A712" s="99" t="s">
        <v>2160</v>
      </c>
      <c r="B712" t="s">
        <v>2161</v>
      </c>
      <c r="C712">
        <v>77</v>
      </c>
      <c r="D712" s="103">
        <v>995</v>
      </c>
      <c r="E712" s="103">
        <f t="shared" si="10"/>
        <v>945.25</v>
      </c>
    </row>
    <row r="713" spans="1:5">
      <c r="A713" s="99" t="s">
        <v>2162</v>
      </c>
      <c r="B713" t="s">
        <v>2163</v>
      </c>
      <c r="C713">
        <v>67</v>
      </c>
      <c r="D713" s="103">
        <v>1079</v>
      </c>
      <c r="E713" s="103">
        <f t="shared" si="10"/>
        <v>1025.05</v>
      </c>
    </row>
    <row r="714" spans="1:5">
      <c r="A714" s="99" t="s">
        <v>2164</v>
      </c>
      <c r="B714" t="s">
        <v>2165</v>
      </c>
      <c r="C714">
        <v>63</v>
      </c>
      <c r="D714" s="103">
        <v>995</v>
      </c>
      <c r="E714" s="103">
        <f t="shared" si="10"/>
        <v>945.25</v>
      </c>
    </row>
    <row r="715" spans="1:5">
      <c r="A715" s="99" t="s">
        <v>2166</v>
      </c>
      <c r="B715" t="s">
        <v>2167</v>
      </c>
      <c r="C715">
        <v>188</v>
      </c>
      <c r="D715" s="103">
        <v>2030</v>
      </c>
      <c r="E715" s="103">
        <f t="shared" si="10"/>
        <v>1928.5</v>
      </c>
    </row>
    <row r="716" spans="1:5">
      <c r="A716" s="99" t="s">
        <v>2168</v>
      </c>
      <c r="B716" t="s">
        <v>2169</v>
      </c>
      <c r="C716">
        <v>190</v>
      </c>
      <c r="D716" s="103">
        <v>2364</v>
      </c>
      <c r="E716" s="103">
        <f t="shared" si="10"/>
        <v>2245.7999999999997</v>
      </c>
    </row>
    <row r="717" spans="1:5">
      <c r="A717" s="99" t="s">
        <v>2170</v>
      </c>
      <c r="B717" t="s">
        <v>2171</v>
      </c>
      <c r="C717">
        <v>188</v>
      </c>
      <c r="D717" s="103">
        <v>1951</v>
      </c>
      <c r="E717" s="103">
        <f t="shared" si="10"/>
        <v>1853.4499999999998</v>
      </c>
    </row>
    <row r="718" spans="1:5">
      <c r="A718" s="99" t="s">
        <v>2172</v>
      </c>
      <c r="B718" t="s">
        <v>2173</v>
      </c>
      <c r="C718">
        <v>155</v>
      </c>
      <c r="D718" s="103">
        <v>2151</v>
      </c>
      <c r="E718" s="103">
        <f t="shared" si="10"/>
        <v>2043.4499999999998</v>
      </c>
    </row>
    <row r="719" spans="1:5">
      <c r="A719" s="99" t="s">
        <v>2174</v>
      </c>
      <c r="B719" t="s">
        <v>2175</v>
      </c>
      <c r="C719">
        <v>220</v>
      </c>
      <c r="D719" s="103">
        <v>2016</v>
      </c>
      <c r="E719" s="103">
        <f t="shared" si="10"/>
        <v>1915.1999999999998</v>
      </c>
    </row>
    <row r="720" spans="1:5">
      <c r="A720" s="99" t="s">
        <v>2176</v>
      </c>
      <c r="B720" t="s">
        <v>2177</v>
      </c>
      <c r="C720">
        <v>228</v>
      </c>
      <c r="D720" s="103">
        <v>2229</v>
      </c>
      <c r="E720" s="103">
        <f t="shared" si="10"/>
        <v>2117.5499999999997</v>
      </c>
    </row>
    <row r="721" spans="1:5">
      <c r="A721" s="99" t="s">
        <v>2178</v>
      </c>
      <c r="B721" t="s">
        <v>2179</v>
      </c>
      <c r="C721">
        <v>207</v>
      </c>
      <c r="D721" s="103">
        <v>2206</v>
      </c>
      <c r="E721" s="103">
        <f t="shared" si="10"/>
        <v>2095.6999999999998</v>
      </c>
    </row>
    <row r="722" spans="1:5">
      <c r="A722" s="99" t="s">
        <v>2180</v>
      </c>
      <c r="B722" t="s">
        <v>2181</v>
      </c>
      <c r="C722">
        <v>252</v>
      </c>
      <c r="D722" s="103">
        <v>2206</v>
      </c>
      <c r="E722" s="103">
        <f t="shared" si="10"/>
        <v>2095.6999999999998</v>
      </c>
    </row>
    <row r="723" spans="1:5">
      <c r="A723" s="99" t="s">
        <v>2182</v>
      </c>
      <c r="B723" t="s">
        <v>2183</v>
      </c>
      <c r="C723">
        <v>198</v>
      </c>
      <c r="D723" s="103">
        <v>2129</v>
      </c>
      <c r="E723" s="103">
        <f t="shared" ref="E723:E786" si="11">D723*0.95</f>
        <v>2022.55</v>
      </c>
    </row>
    <row r="724" spans="1:5">
      <c r="A724" s="99" t="s">
        <v>2184</v>
      </c>
      <c r="B724" t="s">
        <v>2185</v>
      </c>
      <c r="C724">
        <v>188</v>
      </c>
      <c r="D724" s="103">
        <v>1756</v>
      </c>
      <c r="E724" s="103">
        <f t="shared" si="11"/>
        <v>1668.1999999999998</v>
      </c>
    </row>
    <row r="725" spans="1:5">
      <c r="A725" s="99" t="s">
        <v>2186</v>
      </c>
      <c r="B725" t="s">
        <v>2187</v>
      </c>
      <c r="C725">
        <v>196</v>
      </c>
      <c r="D725" s="103">
        <v>2016</v>
      </c>
      <c r="E725" s="103">
        <f t="shared" si="11"/>
        <v>1915.1999999999998</v>
      </c>
    </row>
    <row r="726" spans="1:5">
      <c r="A726" s="99" t="s">
        <v>2188</v>
      </c>
      <c r="B726" t="s">
        <v>2189</v>
      </c>
      <c r="C726">
        <v>220</v>
      </c>
      <c r="D726" s="103">
        <v>2030</v>
      </c>
      <c r="E726" s="103">
        <f t="shared" si="11"/>
        <v>1928.5</v>
      </c>
    </row>
    <row r="727" spans="1:5">
      <c r="A727" s="99" t="s">
        <v>2190</v>
      </c>
      <c r="B727" t="s">
        <v>2191</v>
      </c>
      <c r="C727">
        <v>190</v>
      </c>
      <c r="D727" s="103">
        <v>2364</v>
      </c>
      <c r="E727" s="103">
        <f t="shared" si="11"/>
        <v>2245.7999999999997</v>
      </c>
    </row>
    <row r="728" spans="1:5">
      <c r="A728" s="99" t="s">
        <v>2192</v>
      </c>
      <c r="B728" t="s">
        <v>2193</v>
      </c>
      <c r="C728">
        <v>230</v>
      </c>
      <c r="D728" s="103">
        <v>1951</v>
      </c>
      <c r="E728" s="103">
        <f t="shared" si="11"/>
        <v>1853.4499999999998</v>
      </c>
    </row>
    <row r="729" spans="1:5">
      <c r="A729" s="99" t="s">
        <v>2194</v>
      </c>
      <c r="B729" t="s">
        <v>2195</v>
      </c>
      <c r="C729">
        <v>155</v>
      </c>
      <c r="D729" s="103">
        <v>2151</v>
      </c>
      <c r="E729" s="103">
        <f t="shared" si="11"/>
        <v>2043.4499999999998</v>
      </c>
    </row>
    <row r="730" spans="1:5">
      <c r="A730" s="99" t="s">
        <v>2196</v>
      </c>
      <c r="B730" t="s">
        <v>2197</v>
      </c>
      <c r="C730">
        <v>220</v>
      </c>
      <c r="D730" s="103">
        <v>2016</v>
      </c>
      <c r="E730" s="103">
        <f t="shared" si="11"/>
        <v>1915.1999999999998</v>
      </c>
    </row>
    <row r="731" spans="1:5">
      <c r="A731" s="99" t="s">
        <v>2198</v>
      </c>
      <c r="B731" t="s">
        <v>2199</v>
      </c>
      <c r="C731">
        <v>228</v>
      </c>
      <c r="D731" s="103">
        <v>2229</v>
      </c>
      <c r="E731" s="103">
        <f t="shared" si="11"/>
        <v>2117.5499999999997</v>
      </c>
    </row>
    <row r="732" spans="1:5">
      <c r="A732" s="99" t="s">
        <v>2200</v>
      </c>
      <c r="B732" t="s">
        <v>2201</v>
      </c>
      <c r="C732">
        <v>207</v>
      </c>
      <c r="D732" s="103">
        <v>2206</v>
      </c>
      <c r="E732" s="103">
        <f t="shared" si="11"/>
        <v>2095.6999999999998</v>
      </c>
    </row>
    <row r="733" spans="1:5">
      <c r="A733" s="99" t="s">
        <v>2202</v>
      </c>
      <c r="B733" t="s">
        <v>2203</v>
      </c>
      <c r="C733">
        <v>252</v>
      </c>
      <c r="D733" s="103">
        <v>2206</v>
      </c>
      <c r="E733" s="103">
        <f t="shared" si="11"/>
        <v>2095.6999999999998</v>
      </c>
    </row>
    <row r="734" spans="1:5">
      <c r="A734" s="99" t="s">
        <v>2204</v>
      </c>
      <c r="B734" t="s">
        <v>2205</v>
      </c>
      <c r="C734">
        <v>198</v>
      </c>
      <c r="D734" s="103">
        <v>2129</v>
      </c>
      <c r="E734" s="103">
        <f t="shared" si="11"/>
        <v>2022.55</v>
      </c>
    </row>
    <row r="735" spans="1:5">
      <c r="A735" s="99" t="s">
        <v>2206</v>
      </c>
      <c r="B735" t="s">
        <v>2207</v>
      </c>
      <c r="C735">
        <v>188</v>
      </c>
      <c r="D735" s="103">
        <v>1756</v>
      </c>
      <c r="E735" s="103">
        <f t="shared" si="11"/>
        <v>1668.1999999999998</v>
      </c>
    </row>
    <row r="736" spans="1:5">
      <c r="A736" s="99" t="s">
        <v>2208</v>
      </c>
      <c r="B736" t="s">
        <v>2209</v>
      </c>
      <c r="C736">
        <v>196</v>
      </c>
      <c r="D736" s="103">
        <v>2016</v>
      </c>
      <c r="E736" s="103">
        <f t="shared" si="11"/>
        <v>1915.1999999999998</v>
      </c>
    </row>
    <row r="737" spans="1:5">
      <c r="A737" s="99" t="s">
        <v>2210</v>
      </c>
      <c r="B737" t="s">
        <v>2211</v>
      </c>
      <c r="C737">
        <v>230</v>
      </c>
      <c r="D737" s="103">
        <v>2206</v>
      </c>
      <c r="E737" s="103">
        <f t="shared" si="11"/>
        <v>2095.6999999999998</v>
      </c>
    </row>
    <row r="738" spans="1:5">
      <c r="A738" s="99" t="s">
        <v>2212</v>
      </c>
      <c r="B738" t="s">
        <v>2213</v>
      </c>
      <c r="C738">
        <v>205</v>
      </c>
      <c r="D738" s="103">
        <v>2481</v>
      </c>
      <c r="E738" s="103">
        <f t="shared" si="11"/>
        <v>2356.9499999999998</v>
      </c>
    </row>
    <row r="739" spans="1:5">
      <c r="A739" s="99" t="s">
        <v>2214</v>
      </c>
      <c r="B739" t="s">
        <v>2215</v>
      </c>
      <c r="C739">
        <v>198</v>
      </c>
      <c r="D739" s="103">
        <v>2129</v>
      </c>
      <c r="E739" s="103">
        <f t="shared" si="11"/>
        <v>2022.55</v>
      </c>
    </row>
    <row r="740" spans="1:5">
      <c r="A740" s="99" t="s">
        <v>2216</v>
      </c>
      <c r="B740" t="s">
        <v>2217</v>
      </c>
      <c r="C740">
        <v>170</v>
      </c>
      <c r="D740" s="103">
        <v>2269</v>
      </c>
      <c r="E740" s="103">
        <f t="shared" si="11"/>
        <v>2155.5499999999997</v>
      </c>
    </row>
    <row r="741" spans="1:5">
      <c r="A741" s="99" t="s">
        <v>2218</v>
      </c>
      <c r="B741" t="s">
        <v>2219</v>
      </c>
      <c r="C741">
        <v>230</v>
      </c>
      <c r="D741" s="103">
        <v>2227</v>
      </c>
      <c r="E741" s="103">
        <f t="shared" si="11"/>
        <v>2115.65</v>
      </c>
    </row>
    <row r="742" spans="1:5">
      <c r="A742" s="99" t="s">
        <v>2220</v>
      </c>
      <c r="B742" t="s">
        <v>2221</v>
      </c>
      <c r="C742">
        <v>238</v>
      </c>
      <c r="D742" s="103">
        <v>2509</v>
      </c>
      <c r="E742" s="103">
        <f t="shared" si="11"/>
        <v>2383.5499999999997</v>
      </c>
    </row>
    <row r="743" spans="1:5">
      <c r="A743" s="99" t="s">
        <v>2222</v>
      </c>
      <c r="B743" t="s">
        <v>2223</v>
      </c>
      <c r="C743">
        <v>215</v>
      </c>
      <c r="D743" s="103">
        <v>2206</v>
      </c>
      <c r="E743" s="103">
        <f t="shared" si="11"/>
        <v>2095.6999999999998</v>
      </c>
    </row>
    <row r="744" spans="1:5">
      <c r="A744" s="99" t="s">
        <v>2224</v>
      </c>
      <c r="B744" t="s">
        <v>2225</v>
      </c>
      <c r="C744">
        <v>260</v>
      </c>
      <c r="D744" s="103">
        <v>2206</v>
      </c>
      <c r="E744" s="103">
        <f t="shared" si="11"/>
        <v>2095.6999999999998</v>
      </c>
    </row>
    <row r="745" spans="1:5">
      <c r="A745" s="99" t="s">
        <v>2226</v>
      </c>
      <c r="B745" t="s">
        <v>2227</v>
      </c>
      <c r="C745">
        <v>210</v>
      </c>
      <c r="D745" s="103">
        <v>2129</v>
      </c>
      <c r="E745" s="103">
        <f t="shared" si="11"/>
        <v>2022.55</v>
      </c>
    </row>
    <row r="746" spans="1:5">
      <c r="A746" s="99" t="s">
        <v>2228</v>
      </c>
      <c r="B746" t="s">
        <v>2229</v>
      </c>
      <c r="C746">
        <v>198</v>
      </c>
      <c r="D746" s="103">
        <v>1967</v>
      </c>
      <c r="E746" s="103">
        <f t="shared" si="11"/>
        <v>1868.6499999999999</v>
      </c>
    </row>
    <row r="747" spans="1:5">
      <c r="A747" s="99" t="s">
        <v>2230</v>
      </c>
      <c r="B747" t="s">
        <v>2231</v>
      </c>
      <c r="C747">
        <v>206</v>
      </c>
      <c r="D747" s="103">
        <v>2257</v>
      </c>
      <c r="E747" s="103">
        <f t="shared" si="11"/>
        <v>2144.15</v>
      </c>
    </row>
    <row r="748" spans="1:5">
      <c r="A748" s="99" t="s">
        <v>2232</v>
      </c>
      <c r="B748" t="s">
        <v>2233</v>
      </c>
      <c r="C748">
        <v>198</v>
      </c>
      <c r="D748" s="103">
        <v>2206</v>
      </c>
      <c r="E748" s="103">
        <f t="shared" si="11"/>
        <v>2095.6999999999998</v>
      </c>
    </row>
    <row r="749" spans="1:5">
      <c r="A749" s="99" t="s">
        <v>2234</v>
      </c>
      <c r="B749" t="s">
        <v>2235</v>
      </c>
      <c r="C749">
        <v>205</v>
      </c>
      <c r="D749" s="103">
        <v>2481</v>
      </c>
      <c r="E749" s="103">
        <f t="shared" si="11"/>
        <v>2356.9499999999998</v>
      </c>
    </row>
    <row r="750" spans="1:5">
      <c r="A750" s="99" t="s">
        <v>2236</v>
      </c>
      <c r="B750" t="s">
        <v>2237</v>
      </c>
      <c r="C750">
        <v>198</v>
      </c>
      <c r="D750" s="103">
        <v>2129</v>
      </c>
      <c r="E750" s="103">
        <f t="shared" si="11"/>
        <v>2022.55</v>
      </c>
    </row>
    <row r="751" spans="1:5">
      <c r="A751" s="99" t="s">
        <v>2238</v>
      </c>
      <c r="B751" t="s">
        <v>2239</v>
      </c>
      <c r="C751">
        <v>170</v>
      </c>
      <c r="D751" s="103">
        <v>2269</v>
      </c>
      <c r="E751" s="103">
        <f t="shared" si="11"/>
        <v>2155.5499999999997</v>
      </c>
    </row>
    <row r="752" spans="1:5">
      <c r="A752" s="99" t="s">
        <v>2240</v>
      </c>
      <c r="B752" t="s">
        <v>2241</v>
      </c>
      <c r="C752">
        <v>230</v>
      </c>
      <c r="D752" s="103">
        <v>2227</v>
      </c>
      <c r="E752" s="103">
        <f t="shared" si="11"/>
        <v>2115.65</v>
      </c>
    </row>
    <row r="753" spans="1:5">
      <c r="A753" s="99" t="s">
        <v>2242</v>
      </c>
      <c r="B753" t="s">
        <v>2243</v>
      </c>
      <c r="C753">
        <v>238</v>
      </c>
      <c r="D753" s="103">
        <v>2509</v>
      </c>
      <c r="E753" s="103">
        <f t="shared" si="11"/>
        <v>2383.5499999999997</v>
      </c>
    </row>
    <row r="754" spans="1:5">
      <c r="A754" s="99" t="s">
        <v>2244</v>
      </c>
      <c r="B754" t="s">
        <v>2245</v>
      </c>
      <c r="C754">
        <v>215</v>
      </c>
      <c r="D754" s="103">
        <v>2206</v>
      </c>
      <c r="E754" s="103">
        <f t="shared" si="11"/>
        <v>2095.6999999999998</v>
      </c>
    </row>
    <row r="755" spans="1:5">
      <c r="A755" s="99" t="s">
        <v>2246</v>
      </c>
      <c r="B755" t="s">
        <v>2247</v>
      </c>
      <c r="C755">
        <v>260</v>
      </c>
      <c r="D755" s="103">
        <v>2206</v>
      </c>
      <c r="E755" s="103">
        <f t="shared" si="11"/>
        <v>2095.6999999999998</v>
      </c>
    </row>
    <row r="756" spans="1:5">
      <c r="A756" s="99" t="s">
        <v>2248</v>
      </c>
      <c r="B756" t="s">
        <v>2249</v>
      </c>
      <c r="C756">
        <v>210</v>
      </c>
      <c r="D756" s="103">
        <v>2129</v>
      </c>
      <c r="E756" s="103">
        <f t="shared" si="11"/>
        <v>2022.55</v>
      </c>
    </row>
    <row r="757" spans="1:5">
      <c r="A757" s="99" t="s">
        <v>2250</v>
      </c>
      <c r="B757" t="s">
        <v>2251</v>
      </c>
      <c r="C757">
        <v>198</v>
      </c>
      <c r="D757" s="103">
        <v>1967</v>
      </c>
      <c r="E757" s="103">
        <f t="shared" si="11"/>
        <v>1868.6499999999999</v>
      </c>
    </row>
    <row r="758" spans="1:5">
      <c r="A758" s="99" t="s">
        <v>2252</v>
      </c>
      <c r="B758" t="s">
        <v>2253</v>
      </c>
      <c r="C758">
        <v>206</v>
      </c>
      <c r="D758" s="103">
        <v>2257</v>
      </c>
      <c r="E758" s="103">
        <f t="shared" si="11"/>
        <v>2144.15</v>
      </c>
    </row>
    <row r="759" spans="1:5">
      <c r="A759" s="99" t="s">
        <v>2254</v>
      </c>
      <c r="B759" t="s">
        <v>2255</v>
      </c>
      <c r="C759">
        <v>365</v>
      </c>
      <c r="D759" s="103">
        <v>3598</v>
      </c>
      <c r="E759" s="103">
        <f t="shared" si="11"/>
        <v>3418.1</v>
      </c>
    </row>
    <row r="760" spans="1:5">
      <c r="A760" s="99" t="s">
        <v>2256</v>
      </c>
      <c r="B760" t="s">
        <v>2257</v>
      </c>
      <c r="C760">
        <v>365</v>
      </c>
      <c r="D760" s="103">
        <v>3598</v>
      </c>
      <c r="E760" s="103">
        <f t="shared" si="11"/>
        <v>3418.1</v>
      </c>
    </row>
    <row r="761" spans="1:5">
      <c r="A761" s="99" t="s">
        <v>2258</v>
      </c>
      <c r="B761" t="s">
        <v>2259</v>
      </c>
      <c r="C761">
        <v>380</v>
      </c>
      <c r="D761" s="103">
        <v>3674</v>
      </c>
      <c r="E761" s="103">
        <f t="shared" si="11"/>
        <v>3490.2999999999997</v>
      </c>
    </row>
    <row r="762" spans="1:5">
      <c r="A762" s="99" t="s">
        <v>2260</v>
      </c>
      <c r="B762" t="s">
        <v>2261</v>
      </c>
      <c r="C762">
        <v>380</v>
      </c>
      <c r="D762" s="103">
        <v>3674</v>
      </c>
      <c r="E762" s="103">
        <f t="shared" si="11"/>
        <v>3490.2999999999997</v>
      </c>
    </row>
    <row r="763" spans="1:5">
      <c r="A763" s="99" t="s">
        <v>2262</v>
      </c>
      <c r="B763" t="s">
        <v>2263</v>
      </c>
      <c r="C763">
        <v>80</v>
      </c>
      <c r="D763" s="103">
        <v>1079</v>
      </c>
      <c r="E763" s="103">
        <f t="shared" si="11"/>
        <v>1025.05</v>
      </c>
    </row>
    <row r="764" spans="1:5">
      <c r="A764" s="99" t="s">
        <v>2264</v>
      </c>
      <c r="B764" t="s">
        <v>2265</v>
      </c>
      <c r="C764">
        <v>140</v>
      </c>
      <c r="D764" s="103">
        <v>1349</v>
      </c>
      <c r="E764" s="103">
        <f t="shared" si="11"/>
        <v>1281.55</v>
      </c>
    </row>
    <row r="765" spans="1:5">
      <c r="A765" s="99" t="s">
        <v>2266</v>
      </c>
      <c r="B765" t="s">
        <v>2267</v>
      </c>
      <c r="C765">
        <v>190</v>
      </c>
      <c r="D765" s="103">
        <v>1753</v>
      </c>
      <c r="E765" s="103">
        <f t="shared" si="11"/>
        <v>1665.35</v>
      </c>
    </row>
    <row r="766" spans="1:5">
      <c r="A766" s="99" t="s">
        <v>2268</v>
      </c>
      <c r="B766" t="s">
        <v>2269</v>
      </c>
      <c r="C766">
        <v>225</v>
      </c>
      <c r="D766" s="103">
        <v>1956</v>
      </c>
      <c r="E766" s="103">
        <f t="shared" si="11"/>
        <v>1858.1999999999998</v>
      </c>
    </row>
    <row r="767" spans="1:5">
      <c r="A767" s="99" t="s">
        <v>2270</v>
      </c>
      <c r="B767" t="s">
        <v>2271</v>
      </c>
      <c r="C767">
        <v>60</v>
      </c>
      <c r="D767" s="103">
        <v>1079</v>
      </c>
      <c r="E767" s="103">
        <f t="shared" si="11"/>
        <v>1025.05</v>
      </c>
    </row>
    <row r="768" spans="1:5">
      <c r="A768" s="99" t="s">
        <v>2272</v>
      </c>
      <c r="B768" t="s">
        <v>2273</v>
      </c>
      <c r="C768">
        <v>120</v>
      </c>
      <c r="D768" s="103">
        <v>1349</v>
      </c>
      <c r="E768" s="103">
        <f t="shared" si="11"/>
        <v>1281.55</v>
      </c>
    </row>
    <row r="769" spans="1:5">
      <c r="A769" s="99" t="s">
        <v>2274</v>
      </c>
      <c r="B769" t="s">
        <v>2275</v>
      </c>
      <c r="C769">
        <v>170</v>
      </c>
      <c r="D769" s="103">
        <v>1753</v>
      </c>
      <c r="E769" s="103">
        <f t="shared" si="11"/>
        <v>1665.35</v>
      </c>
    </row>
    <row r="770" spans="1:5">
      <c r="A770" s="99" t="s">
        <v>2276</v>
      </c>
      <c r="B770" t="s">
        <v>2277</v>
      </c>
      <c r="C770">
        <v>215</v>
      </c>
      <c r="D770" s="103">
        <v>1956</v>
      </c>
      <c r="E770" s="103">
        <f t="shared" si="11"/>
        <v>1858.1999999999998</v>
      </c>
    </row>
    <row r="771" spans="1:5">
      <c r="A771" s="99" t="s">
        <v>2278</v>
      </c>
      <c r="B771" t="s">
        <v>2279</v>
      </c>
      <c r="C771">
        <v>40</v>
      </c>
      <c r="D771" s="103">
        <v>809</v>
      </c>
      <c r="E771" s="103">
        <f t="shared" si="11"/>
        <v>768.55</v>
      </c>
    </row>
    <row r="772" spans="1:5">
      <c r="A772" s="99" t="s">
        <v>2280</v>
      </c>
      <c r="B772" t="s">
        <v>2281</v>
      </c>
      <c r="C772">
        <v>80</v>
      </c>
      <c r="D772" s="103">
        <v>877</v>
      </c>
      <c r="E772" s="103">
        <f t="shared" si="11"/>
        <v>833.15</v>
      </c>
    </row>
    <row r="773" spans="1:5">
      <c r="A773" s="99" t="s">
        <v>2282</v>
      </c>
      <c r="B773" t="s">
        <v>2283</v>
      </c>
      <c r="C773">
        <v>110</v>
      </c>
      <c r="D773" s="103">
        <v>1079</v>
      </c>
      <c r="E773" s="103">
        <f t="shared" si="11"/>
        <v>1025.05</v>
      </c>
    </row>
    <row r="774" spans="1:5">
      <c r="A774" s="99" t="s">
        <v>2284</v>
      </c>
      <c r="B774" t="s">
        <v>2285</v>
      </c>
      <c r="C774">
        <v>145</v>
      </c>
      <c r="D774" s="103">
        <v>1315</v>
      </c>
      <c r="E774" s="103">
        <f t="shared" si="11"/>
        <v>1249.25</v>
      </c>
    </row>
    <row r="775" spans="1:5">
      <c r="A775" s="99" t="s">
        <v>2286</v>
      </c>
      <c r="B775" t="s">
        <v>2287</v>
      </c>
      <c r="C775">
        <v>55</v>
      </c>
      <c r="D775" s="103">
        <v>809</v>
      </c>
      <c r="E775" s="103">
        <f t="shared" si="11"/>
        <v>768.55</v>
      </c>
    </row>
    <row r="776" spans="1:5">
      <c r="A776" s="99" t="s">
        <v>2288</v>
      </c>
      <c r="B776" t="s">
        <v>2289</v>
      </c>
      <c r="C776">
        <v>95</v>
      </c>
      <c r="D776" s="103">
        <v>877</v>
      </c>
      <c r="E776" s="103">
        <f t="shared" si="11"/>
        <v>833.15</v>
      </c>
    </row>
    <row r="777" spans="1:5">
      <c r="A777" s="99" t="s">
        <v>2290</v>
      </c>
      <c r="B777" t="s">
        <v>2291</v>
      </c>
      <c r="C777">
        <v>130</v>
      </c>
      <c r="D777" s="103">
        <v>1079</v>
      </c>
      <c r="E777" s="103">
        <f t="shared" si="11"/>
        <v>1025.05</v>
      </c>
    </row>
    <row r="778" spans="1:5">
      <c r="A778" s="99" t="s">
        <v>2292</v>
      </c>
      <c r="B778" t="s">
        <v>2293</v>
      </c>
      <c r="C778">
        <v>160</v>
      </c>
      <c r="D778" s="103">
        <v>1315</v>
      </c>
      <c r="E778" s="103">
        <f t="shared" si="11"/>
        <v>1249.25</v>
      </c>
    </row>
    <row r="779" spans="1:5">
      <c r="A779" s="99" t="s">
        <v>2294</v>
      </c>
      <c r="B779" t="s">
        <v>2295</v>
      </c>
      <c r="C779">
        <v>35</v>
      </c>
      <c r="D779" s="103">
        <v>406</v>
      </c>
      <c r="E779" s="103">
        <f t="shared" si="11"/>
        <v>385.7</v>
      </c>
    </row>
    <row r="780" spans="1:5">
      <c r="A780" s="99" t="s">
        <v>2296</v>
      </c>
      <c r="B780" t="s">
        <v>2297</v>
      </c>
      <c r="C780">
        <v>320</v>
      </c>
      <c r="D780" s="103">
        <v>3774</v>
      </c>
      <c r="E780" s="103">
        <f t="shared" si="11"/>
        <v>3585.2999999999997</v>
      </c>
    </row>
    <row r="781" spans="1:5">
      <c r="A781" s="99" t="s">
        <v>2298</v>
      </c>
      <c r="B781" t="s">
        <v>2299</v>
      </c>
      <c r="C781">
        <v>300</v>
      </c>
      <c r="D781" s="103">
        <v>3774</v>
      </c>
      <c r="E781" s="103">
        <f t="shared" si="11"/>
        <v>3585.2999999999997</v>
      </c>
    </row>
    <row r="782" spans="1:5">
      <c r="A782" s="99" t="s">
        <v>2300</v>
      </c>
      <c r="B782" t="s">
        <v>2301</v>
      </c>
      <c r="C782">
        <v>415</v>
      </c>
      <c r="D782" s="103">
        <v>3774</v>
      </c>
      <c r="E782" s="103">
        <f t="shared" si="11"/>
        <v>3585.2999999999997</v>
      </c>
    </row>
    <row r="783" spans="1:5">
      <c r="A783" s="99" t="s">
        <v>2302</v>
      </c>
      <c r="B783" t="s">
        <v>2303</v>
      </c>
      <c r="C783">
        <v>390</v>
      </c>
      <c r="D783" s="103">
        <v>3774</v>
      </c>
      <c r="E783" s="103">
        <f t="shared" si="11"/>
        <v>3585.2999999999997</v>
      </c>
    </row>
    <row r="784" spans="1:5">
      <c r="A784" s="99" t="s">
        <v>2304</v>
      </c>
      <c r="B784" t="s">
        <v>2305</v>
      </c>
      <c r="C784">
        <v>490</v>
      </c>
      <c r="D784" s="103">
        <v>4852</v>
      </c>
      <c r="E784" s="103">
        <f t="shared" si="11"/>
        <v>4609.3999999999996</v>
      </c>
    </row>
    <row r="785" spans="1:5">
      <c r="A785" s="99" t="s">
        <v>2306</v>
      </c>
      <c r="B785" t="s">
        <v>2307</v>
      </c>
      <c r="C785">
        <v>460</v>
      </c>
      <c r="D785" s="103">
        <v>4852</v>
      </c>
      <c r="E785" s="103">
        <f t="shared" si="11"/>
        <v>4609.3999999999996</v>
      </c>
    </row>
    <row r="786" spans="1:5">
      <c r="A786" s="99" t="s">
        <v>2308</v>
      </c>
      <c r="B786" t="s">
        <v>2309</v>
      </c>
      <c r="C786">
        <v>380</v>
      </c>
      <c r="D786" s="103">
        <v>4852</v>
      </c>
      <c r="E786" s="103">
        <f t="shared" si="11"/>
        <v>4609.3999999999996</v>
      </c>
    </row>
    <row r="787" spans="1:5">
      <c r="A787" s="99" t="s">
        <v>2310</v>
      </c>
      <c r="B787" t="s">
        <v>2311</v>
      </c>
      <c r="C787">
        <v>350</v>
      </c>
      <c r="D787" s="103">
        <v>4852</v>
      </c>
      <c r="E787" s="103">
        <f t="shared" ref="E787:E850" si="12">D787*0.95</f>
        <v>4609.3999999999996</v>
      </c>
    </row>
    <row r="788" spans="1:5">
      <c r="A788" s="99" t="s">
        <v>2312</v>
      </c>
      <c r="B788" t="s">
        <v>2313</v>
      </c>
      <c r="C788">
        <v>190</v>
      </c>
      <c r="D788" s="103">
        <v>1573</v>
      </c>
      <c r="E788" s="103">
        <f t="shared" si="12"/>
        <v>1494.35</v>
      </c>
    </row>
    <row r="789" spans="1:5">
      <c r="A789" s="99" t="s">
        <v>2314</v>
      </c>
      <c r="B789" t="s">
        <v>2315</v>
      </c>
      <c r="C789">
        <v>240</v>
      </c>
      <c r="D789" s="103">
        <v>3142</v>
      </c>
      <c r="E789" s="103">
        <f t="shared" si="12"/>
        <v>2984.8999999999996</v>
      </c>
    </row>
    <row r="790" spans="1:5">
      <c r="A790" s="99" t="s">
        <v>2316</v>
      </c>
      <c r="B790" t="s">
        <v>2317</v>
      </c>
      <c r="C790">
        <v>215</v>
      </c>
      <c r="D790" s="103">
        <v>2011</v>
      </c>
      <c r="E790" s="103">
        <f t="shared" si="12"/>
        <v>1910.4499999999998</v>
      </c>
    </row>
    <row r="791" spans="1:5">
      <c r="A791" s="99" t="s">
        <v>2318</v>
      </c>
      <c r="B791" t="s">
        <v>2319</v>
      </c>
      <c r="C791">
        <v>215</v>
      </c>
      <c r="D791" s="103">
        <v>1964</v>
      </c>
      <c r="E791" s="103">
        <f t="shared" si="12"/>
        <v>1865.8</v>
      </c>
    </row>
    <row r="792" spans="1:5">
      <c r="A792" s="99" t="s">
        <v>2320</v>
      </c>
      <c r="B792" t="s">
        <v>2321</v>
      </c>
      <c r="C792">
        <v>140</v>
      </c>
      <c r="D792" s="103">
        <v>1569</v>
      </c>
      <c r="E792" s="103">
        <f t="shared" si="12"/>
        <v>1490.55</v>
      </c>
    </row>
    <row r="793" spans="1:5">
      <c r="A793" s="99" t="s">
        <v>2322</v>
      </c>
      <c r="B793" t="s">
        <v>2323</v>
      </c>
      <c r="C793">
        <v>140</v>
      </c>
      <c r="D793" s="103">
        <v>1522</v>
      </c>
      <c r="E793" s="103">
        <f t="shared" si="12"/>
        <v>1445.8999999999999</v>
      </c>
    </row>
    <row r="794" spans="1:5">
      <c r="A794" s="99" t="s">
        <v>2324</v>
      </c>
      <c r="B794" t="s">
        <v>2325</v>
      </c>
      <c r="C794">
        <v>23</v>
      </c>
      <c r="D794" s="103">
        <v>388</v>
      </c>
      <c r="E794" s="103">
        <f t="shared" si="12"/>
        <v>368.59999999999997</v>
      </c>
    </row>
    <row r="795" spans="1:5">
      <c r="A795" s="99" t="s">
        <v>2326</v>
      </c>
      <c r="B795" t="s">
        <v>2327</v>
      </c>
      <c r="C795">
        <v>23</v>
      </c>
      <c r="D795" s="103">
        <v>471</v>
      </c>
      <c r="E795" s="103">
        <f t="shared" si="12"/>
        <v>447.45</v>
      </c>
    </row>
    <row r="796" spans="1:5">
      <c r="A796" s="99" t="s">
        <v>2328</v>
      </c>
      <c r="B796" t="s">
        <v>2329</v>
      </c>
      <c r="C796">
        <v>80</v>
      </c>
      <c r="D796" s="103">
        <v>1193</v>
      </c>
      <c r="E796" s="103">
        <f t="shared" si="12"/>
        <v>1133.3499999999999</v>
      </c>
    </row>
    <row r="797" spans="1:5">
      <c r="A797" s="99" t="s">
        <v>2330</v>
      </c>
      <c r="B797" t="s">
        <v>2331</v>
      </c>
      <c r="C797">
        <v>80</v>
      </c>
      <c r="D797" s="103">
        <v>1045</v>
      </c>
      <c r="E797" s="103">
        <f t="shared" si="12"/>
        <v>992.75</v>
      </c>
    </row>
    <row r="798" spans="1:5">
      <c r="A798" s="99" t="s">
        <v>2332</v>
      </c>
      <c r="B798" t="s">
        <v>2333</v>
      </c>
      <c r="C798">
        <v>27</v>
      </c>
      <c r="D798" s="103">
        <v>609</v>
      </c>
      <c r="E798" s="103">
        <f t="shared" si="12"/>
        <v>578.54999999999995</v>
      </c>
    </row>
    <row r="799" spans="1:5">
      <c r="A799" s="99" t="s">
        <v>2334</v>
      </c>
      <c r="B799" t="s">
        <v>2335</v>
      </c>
      <c r="C799">
        <v>27</v>
      </c>
      <c r="D799" s="103">
        <v>687</v>
      </c>
      <c r="E799" s="103">
        <f t="shared" si="12"/>
        <v>652.65</v>
      </c>
    </row>
    <row r="800" spans="1:5">
      <c r="A800" s="99" t="s">
        <v>2336</v>
      </c>
      <c r="B800" t="s">
        <v>2337</v>
      </c>
      <c r="C800">
        <v>96</v>
      </c>
      <c r="D800" s="103">
        <v>1425</v>
      </c>
      <c r="E800" s="103">
        <f t="shared" si="12"/>
        <v>1353.75</v>
      </c>
    </row>
    <row r="801" spans="1:5">
      <c r="A801" s="99" t="s">
        <v>2338</v>
      </c>
      <c r="B801" t="s">
        <v>2339</v>
      </c>
      <c r="C801">
        <v>96</v>
      </c>
      <c r="D801" s="103">
        <v>1275</v>
      </c>
      <c r="E801" s="103">
        <f t="shared" si="12"/>
        <v>1211.25</v>
      </c>
    </row>
    <row r="802" spans="1:5">
      <c r="A802" s="99" t="s">
        <v>2340</v>
      </c>
      <c r="B802" t="s">
        <v>2341</v>
      </c>
      <c r="C802">
        <v>20</v>
      </c>
      <c r="D802" s="103">
        <v>248</v>
      </c>
      <c r="E802" s="103">
        <f t="shared" si="12"/>
        <v>235.6</v>
      </c>
    </row>
    <row r="803" spans="1:5">
      <c r="A803" s="99" t="s">
        <v>2342</v>
      </c>
      <c r="B803" t="s">
        <v>2343</v>
      </c>
      <c r="C803">
        <v>20</v>
      </c>
      <c r="D803" s="103">
        <v>289</v>
      </c>
      <c r="E803" s="103">
        <f t="shared" si="12"/>
        <v>274.55</v>
      </c>
    </row>
    <row r="804" spans="1:5">
      <c r="A804" s="99" t="s">
        <v>2344</v>
      </c>
      <c r="B804" t="s">
        <v>2345</v>
      </c>
      <c r="C804">
        <v>160</v>
      </c>
      <c r="D804" s="103">
        <v>2849</v>
      </c>
      <c r="E804" s="103">
        <f t="shared" si="12"/>
        <v>2706.5499999999997</v>
      </c>
    </row>
    <row r="805" spans="1:5">
      <c r="A805" s="99" t="s">
        <v>2346</v>
      </c>
      <c r="B805" t="s">
        <v>2347</v>
      </c>
      <c r="C805">
        <v>160</v>
      </c>
      <c r="D805" s="103">
        <v>2648</v>
      </c>
      <c r="E805" s="103">
        <f t="shared" si="12"/>
        <v>2515.6</v>
      </c>
    </row>
    <row r="806" spans="1:5">
      <c r="A806" s="99" t="s">
        <v>2348</v>
      </c>
      <c r="B806" t="s">
        <v>2349</v>
      </c>
      <c r="C806">
        <v>385</v>
      </c>
      <c r="D806" s="103">
        <v>5626</v>
      </c>
      <c r="E806" s="103">
        <f t="shared" si="12"/>
        <v>5344.7</v>
      </c>
    </row>
    <row r="807" spans="1:5">
      <c r="A807" s="99" t="s">
        <v>2350</v>
      </c>
      <c r="B807" t="s">
        <v>2351</v>
      </c>
      <c r="C807">
        <v>200</v>
      </c>
      <c r="D807" s="103">
        <v>2181</v>
      </c>
      <c r="E807" s="103">
        <f t="shared" si="12"/>
        <v>2071.9499999999998</v>
      </c>
    </row>
    <row r="808" spans="1:5">
      <c r="A808" s="99" t="s">
        <v>2352</v>
      </c>
      <c r="B808" t="s">
        <v>2353</v>
      </c>
      <c r="C808">
        <v>200</v>
      </c>
      <c r="D808" s="103">
        <v>1818</v>
      </c>
      <c r="E808" s="103">
        <f t="shared" si="12"/>
        <v>1727.1</v>
      </c>
    </row>
    <row r="809" spans="1:5">
      <c r="A809" s="99" t="s">
        <v>2354</v>
      </c>
      <c r="B809" t="s">
        <v>2355</v>
      </c>
      <c r="C809">
        <v>200</v>
      </c>
      <c r="D809" s="103">
        <v>2002</v>
      </c>
      <c r="E809" s="103">
        <f t="shared" si="12"/>
        <v>1901.8999999999999</v>
      </c>
    </row>
    <row r="810" spans="1:5">
      <c r="A810" s="99" t="s">
        <v>2356</v>
      </c>
      <c r="B810" t="s">
        <v>2357</v>
      </c>
      <c r="C810">
        <v>120</v>
      </c>
      <c r="D810" s="103">
        <v>1454</v>
      </c>
      <c r="E810" s="103">
        <f t="shared" si="12"/>
        <v>1381.3</v>
      </c>
    </row>
    <row r="811" spans="1:5">
      <c r="A811" s="99" t="s">
        <v>2358</v>
      </c>
      <c r="B811" t="s">
        <v>2359</v>
      </c>
      <c r="C811">
        <v>160</v>
      </c>
      <c r="D811" s="103">
        <v>1636</v>
      </c>
      <c r="E811" s="103">
        <f t="shared" si="12"/>
        <v>1554.1999999999998</v>
      </c>
    </row>
    <row r="812" spans="1:5">
      <c r="A812" s="99" t="s">
        <v>2360</v>
      </c>
      <c r="B812" t="s">
        <v>2361</v>
      </c>
      <c r="C812">
        <v>200</v>
      </c>
      <c r="D812" s="103">
        <v>1818</v>
      </c>
      <c r="E812" s="103">
        <f t="shared" si="12"/>
        <v>1727.1</v>
      </c>
    </row>
    <row r="813" spans="1:5">
      <c r="A813" s="99" t="s">
        <v>2362</v>
      </c>
      <c r="B813" t="s">
        <v>2363</v>
      </c>
      <c r="C813">
        <v>65</v>
      </c>
      <c r="D813" s="103">
        <v>1091</v>
      </c>
      <c r="E813" s="103">
        <f t="shared" si="12"/>
        <v>1036.45</v>
      </c>
    </row>
    <row r="814" spans="1:5">
      <c r="A814" s="99" t="s">
        <v>2364</v>
      </c>
      <c r="B814" t="s">
        <v>2365</v>
      </c>
      <c r="C814">
        <v>140</v>
      </c>
      <c r="D814" s="103">
        <v>1908</v>
      </c>
      <c r="E814" s="103">
        <f t="shared" si="12"/>
        <v>1812.6</v>
      </c>
    </row>
    <row r="815" spans="1:5">
      <c r="A815" s="99" t="s">
        <v>2366</v>
      </c>
      <c r="B815" t="s">
        <v>2367</v>
      </c>
      <c r="C815">
        <v>185</v>
      </c>
      <c r="D815" s="103">
        <v>2088</v>
      </c>
      <c r="E815" s="103">
        <f t="shared" si="12"/>
        <v>1983.6</v>
      </c>
    </row>
    <row r="816" spans="1:5">
      <c r="A816" s="99" t="s">
        <v>2368</v>
      </c>
      <c r="B816" t="s">
        <v>2369</v>
      </c>
      <c r="C816">
        <v>230</v>
      </c>
      <c r="D816" s="103">
        <v>2272</v>
      </c>
      <c r="E816" s="103">
        <f t="shared" si="12"/>
        <v>2158.4</v>
      </c>
    </row>
    <row r="817" spans="1:5">
      <c r="A817" s="99" t="s">
        <v>2370</v>
      </c>
      <c r="B817" t="s">
        <v>2371</v>
      </c>
      <c r="C817">
        <v>145</v>
      </c>
      <c r="D817" s="103">
        <v>850</v>
      </c>
      <c r="E817" s="103">
        <f t="shared" si="12"/>
        <v>807.5</v>
      </c>
    </row>
    <row r="818" spans="1:5">
      <c r="A818" s="99" t="s">
        <v>2372</v>
      </c>
      <c r="B818" t="s">
        <v>2373</v>
      </c>
      <c r="C818">
        <v>69</v>
      </c>
      <c r="D818" s="103">
        <v>552</v>
      </c>
      <c r="E818" s="103">
        <f t="shared" si="12"/>
        <v>524.4</v>
      </c>
    </row>
    <row r="819" spans="1:5">
      <c r="A819" s="99" t="s">
        <v>2374</v>
      </c>
      <c r="B819" t="s">
        <v>2375</v>
      </c>
      <c r="C819">
        <v>110</v>
      </c>
      <c r="D819" s="103">
        <v>686</v>
      </c>
      <c r="E819" s="103">
        <f t="shared" si="12"/>
        <v>651.69999999999993</v>
      </c>
    </row>
    <row r="820" spans="1:5">
      <c r="A820" s="99" t="s">
        <v>2376</v>
      </c>
      <c r="B820" t="s">
        <v>2377</v>
      </c>
      <c r="C820">
        <v>65</v>
      </c>
      <c r="D820" s="103">
        <v>552</v>
      </c>
      <c r="E820" s="103">
        <f t="shared" si="12"/>
        <v>524.4</v>
      </c>
    </row>
    <row r="821" spans="1:5">
      <c r="A821" s="99" t="s">
        <v>2378</v>
      </c>
      <c r="B821" t="s">
        <v>2379</v>
      </c>
      <c r="C821">
        <v>58</v>
      </c>
      <c r="D821" s="103">
        <v>506</v>
      </c>
      <c r="E821" s="103">
        <f t="shared" si="12"/>
        <v>480.7</v>
      </c>
    </row>
    <row r="822" spans="1:5">
      <c r="A822" s="99" t="s">
        <v>2380</v>
      </c>
      <c r="B822" t="s">
        <v>2381</v>
      </c>
      <c r="C822">
        <v>73</v>
      </c>
      <c r="D822" s="103">
        <v>609</v>
      </c>
      <c r="E822" s="103">
        <f t="shared" si="12"/>
        <v>578.54999999999995</v>
      </c>
    </row>
    <row r="823" spans="1:5">
      <c r="A823" s="99" t="s">
        <v>2382</v>
      </c>
      <c r="B823" t="s">
        <v>2383</v>
      </c>
      <c r="C823">
        <v>62</v>
      </c>
      <c r="D823" s="103">
        <v>552</v>
      </c>
      <c r="E823" s="103">
        <f t="shared" si="12"/>
        <v>524.4</v>
      </c>
    </row>
    <row r="824" spans="1:5">
      <c r="A824" s="99" t="s">
        <v>2384</v>
      </c>
      <c r="B824" t="s">
        <v>2385</v>
      </c>
      <c r="C824">
        <v>93</v>
      </c>
      <c r="D824" s="103">
        <v>679</v>
      </c>
      <c r="E824" s="103">
        <f t="shared" si="12"/>
        <v>645.04999999999995</v>
      </c>
    </row>
    <row r="825" spans="1:5">
      <c r="A825" s="99" t="s">
        <v>2386</v>
      </c>
      <c r="B825" t="s">
        <v>2387</v>
      </c>
      <c r="C825">
        <v>72</v>
      </c>
      <c r="D825" s="103">
        <v>623</v>
      </c>
      <c r="E825" s="103">
        <f t="shared" si="12"/>
        <v>591.85</v>
      </c>
    </row>
    <row r="826" spans="1:5">
      <c r="A826" s="99" t="s">
        <v>2388</v>
      </c>
      <c r="B826" t="s">
        <v>2389</v>
      </c>
      <c r="C826">
        <v>76</v>
      </c>
      <c r="D826" s="103">
        <v>656</v>
      </c>
      <c r="E826" s="103">
        <f t="shared" si="12"/>
        <v>623.19999999999993</v>
      </c>
    </row>
    <row r="827" spans="1:5">
      <c r="A827" s="99" t="s">
        <v>2390</v>
      </c>
      <c r="B827" t="s">
        <v>2391</v>
      </c>
      <c r="C827">
        <v>69</v>
      </c>
      <c r="D827" s="103">
        <v>591</v>
      </c>
      <c r="E827" s="103">
        <f t="shared" si="12"/>
        <v>561.44999999999993</v>
      </c>
    </row>
    <row r="828" spans="1:5">
      <c r="A828" s="99" t="s">
        <v>2392</v>
      </c>
      <c r="B828" t="s">
        <v>2393</v>
      </c>
      <c r="C828">
        <v>84</v>
      </c>
      <c r="D828" s="103">
        <v>713</v>
      </c>
      <c r="E828" s="103">
        <f t="shared" si="12"/>
        <v>677.35</v>
      </c>
    </row>
    <row r="829" spans="1:5">
      <c r="A829" s="99" t="s">
        <v>2394</v>
      </c>
      <c r="B829" t="s">
        <v>2395</v>
      </c>
      <c r="C829">
        <v>73</v>
      </c>
      <c r="D829" s="103">
        <v>647</v>
      </c>
      <c r="E829" s="103">
        <f t="shared" si="12"/>
        <v>614.65</v>
      </c>
    </row>
    <row r="830" spans="1:5">
      <c r="A830" s="99" t="s">
        <v>2396</v>
      </c>
      <c r="B830" t="s">
        <v>2397</v>
      </c>
      <c r="C830">
        <v>104</v>
      </c>
      <c r="D830" s="103">
        <v>783</v>
      </c>
      <c r="E830" s="103">
        <f t="shared" si="12"/>
        <v>743.84999999999991</v>
      </c>
    </row>
    <row r="831" spans="1:5">
      <c r="A831" s="99" t="s">
        <v>2398</v>
      </c>
      <c r="B831" t="s">
        <v>2399</v>
      </c>
      <c r="C831">
        <v>83</v>
      </c>
      <c r="D831" s="103">
        <v>715</v>
      </c>
      <c r="E831" s="103">
        <f t="shared" si="12"/>
        <v>679.25</v>
      </c>
    </row>
    <row r="832" spans="1:5">
      <c r="A832" s="99" t="s">
        <v>2400</v>
      </c>
      <c r="B832" t="s">
        <v>2401</v>
      </c>
      <c r="C832">
        <v>86</v>
      </c>
      <c r="D832" s="103">
        <v>744</v>
      </c>
      <c r="E832" s="103">
        <f t="shared" si="12"/>
        <v>706.8</v>
      </c>
    </row>
    <row r="833" spans="1:5">
      <c r="A833" s="99" t="s">
        <v>2402</v>
      </c>
      <c r="B833" t="s">
        <v>2403</v>
      </c>
      <c r="C833">
        <v>79</v>
      </c>
      <c r="D833" s="103">
        <v>686</v>
      </c>
      <c r="E833" s="103">
        <f t="shared" si="12"/>
        <v>651.69999999999993</v>
      </c>
    </row>
    <row r="834" spans="1:5">
      <c r="A834" s="99" t="s">
        <v>2404</v>
      </c>
      <c r="B834" t="s">
        <v>2405</v>
      </c>
      <c r="C834">
        <v>93</v>
      </c>
      <c r="D834" s="103">
        <v>800</v>
      </c>
      <c r="E834" s="103">
        <f t="shared" si="12"/>
        <v>760</v>
      </c>
    </row>
    <row r="835" spans="1:5">
      <c r="A835" s="99" t="s">
        <v>2406</v>
      </c>
      <c r="B835" t="s">
        <v>2407</v>
      </c>
      <c r="C835">
        <v>82</v>
      </c>
      <c r="D835" s="103">
        <v>744</v>
      </c>
      <c r="E835" s="103">
        <f t="shared" si="12"/>
        <v>706.8</v>
      </c>
    </row>
    <row r="836" spans="1:5">
      <c r="A836" s="99" t="s">
        <v>2408</v>
      </c>
      <c r="B836" t="s">
        <v>2409</v>
      </c>
      <c r="C836">
        <v>114</v>
      </c>
      <c r="D836" s="103">
        <v>874</v>
      </c>
      <c r="E836" s="103">
        <f t="shared" si="12"/>
        <v>830.3</v>
      </c>
    </row>
    <row r="837" spans="1:5">
      <c r="A837" s="99" t="s">
        <v>2410</v>
      </c>
      <c r="B837" t="s">
        <v>2411</v>
      </c>
      <c r="C837">
        <v>93</v>
      </c>
      <c r="D837" s="103">
        <v>817</v>
      </c>
      <c r="E837" s="103">
        <f t="shared" si="12"/>
        <v>776.15</v>
      </c>
    </row>
    <row r="838" spans="1:5">
      <c r="A838" s="99" t="s">
        <v>2412</v>
      </c>
      <c r="B838" t="s">
        <v>2413</v>
      </c>
      <c r="C838">
        <v>40</v>
      </c>
      <c r="D838" s="103">
        <v>762</v>
      </c>
      <c r="E838" s="103">
        <f t="shared" si="12"/>
        <v>723.9</v>
      </c>
    </row>
    <row r="839" spans="1:5">
      <c r="A839" s="99" t="s">
        <v>2414</v>
      </c>
      <c r="B839" t="s">
        <v>2415</v>
      </c>
      <c r="C839">
        <v>55</v>
      </c>
      <c r="D839" s="103">
        <v>1004</v>
      </c>
      <c r="E839" s="103">
        <f t="shared" si="12"/>
        <v>953.8</v>
      </c>
    </row>
    <row r="840" spans="1:5">
      <c r="A840" s="99" t="s">
        <v>2416</v>
      </c>
      <c r="B840" t="s">
        <v>2417</v>
      </c>
      <c r="C840">
        <v>70</v>
      </c>
      <c r="D840" s="103">
        <v>1263</v>
      </c>
      <c r="E840" s="103">
        <f t="shared" si="12"/>
        <v>1199.8499999999999</v>
      </c>
    </row>
    <row r="841" spans="1:5">
      <c r="A841" s="99" t="s">
        <v>2418</v>
      </c>
      <c r="B841" t="s">
        <v>2419</v>
      </c>
      <c r="C841">
        <v>85</v>
      </c>
      <c r="D841" s="103">
        <v>1604</v>
      </c>
      <c r="E841" s="103">
        <f t="shared" si="12"/>
        <v>1523.8</v>
      </c>
    </row>
    <row r="842" spans="1:5">
      <c r="A842" s="99" t="s">
        <v>2420</v>
      </c>
      <c r="B842" t="s">
        <v>2421</v>
      </c>
      <c r="C842">
        <v>50</v>
      </c>
      <c r="D842" s="103">
        <v>801</v>
      </c>
      <c r="E842" s="103">
        <f t="shared" si="12"/>
        <v>760.94999999999993</v>
      </c>
    </row>
    <row r="843" spans="1:5">
      <c r="A843" s="99" t="s">
        <v>2422</v>
      </c>
      <c r="B843" t="s">
        <v>2423</v>
      </c>
      <c r="C843">
        <v>70</v>
      </c>
      <c r="D843" s="103">
        <v>1123</v>
      </c>
      <c r="E843" s="103">
        <f t="shared" si="12"/>
        <v>1066.8499999999999</v>
      </c>
    </row>
    <row r="844" spans="1:5">
      <c r="A844" s="99" t="s">
        <v>2424</v>
      </c>
      <c r="B844" t="s">
        <v>2425</v>
      </c>
      <c r="C844">
        <v>90</v>
      </c>
      <c r="D844" s="103">
        <v>1446</v>
      </c>
      <c r="E844" s="103">
        <f t="shared" si="12"/>
        <v>1373.7</v>
      </c>
    </row>
    <row r="845" spans="1:5">
      <c r="A845" s="99" t="s">
        <v>2426</v>
      </c>
      <c r="B845" t="s">
        <v>2427</v>
      </c>
      <c r="C845">
        <v>110</v>
      </c>
      <c r="D845" s="103">
        <v>1804</v>
      </c>
      <c r="E845" s="103">
        <f t="shared" si="12"/>
        <v>1713.8</v>
      </c>
    </row>
    <row r="846" spans="1:5">
      <c r="A846" s="99" t="s">
        <v>2428</v>
      </c>
      <c r="B846" t="s">
        <v>2429</v>
      </c>
      <c r="C846">
        <v>20</v>
      </c>
      <c r="D846" s="103">
        <v>340</v>
      </c>
      <c r="E846" s="103">
        <f t="shared" si="12"/>
        <v>323</v>
      </c>
    </row>
    <row r="847" spans="1:5">
      <c r="A847" s="99" t="s">
        <v>2430</v>
      </c>
      <c r="B847" t="s">
        <v>2431</v>
      </c>
      <c r="C847">
        <v>20</v>
      </c>
      <c r="D847" s="103">
        <v>389</v>
      </c>
      <c r="E847" s="103">
        <f t="shared" si="12"/>
        <v>369.54999999999995</v>
      </c>
    </row>
    <row r="848" spans="1:5">
      <c r="A848" s="99" t="s">
        <v>2432</v>
      </c>
      <c r="B848" t="s">
        <v>2433</v>
      </c>
      <c r="C848">
        <v>24</v>
      </c>
      <c r="D848" s="103">
        <v>301</v>
      </c>
      <c r="E848" s="103">
        <f t="shared" si="12"/>
        <v>285.95</v>
      </c>
    </row>
    <row r="849" spans="1:5">
      <c r="A849" s="99" t="s">
        <v>2434</v>
      </c>
      <c r="B849" t="s">
        <v>2435</v>
      </c>
      <c r="C849">
        <v>29</v>
      </c>
      <c r="D849" s="103">
        <v>330</v>
      </c>
      <c r="E849" s="103">
        <f t="shared" si="12"/>
        <v>313.5</v>
      </c>
    </row>
    <row r="850" spans="1:5">
      <c r="A850" s="99" t="s">
        <v>2436</v>
      </c>
      <c r="B850" t="s">
        <v>2437</v>
      </c>
      <c r="C850">
        <v>42</v>
      </c>
      <c r="D850" s="103">
        <v>638</v>
      </c>
      <c r="E850" s="103">
        <f t="shared" si="12"/>
        <v>606.1</v>
      </c>
    </row>
    <row r="851" spans="1:5">
      <c r="A851" s="99" t="s">
        <v>2438</v>
      </c>
      <c r="B851" t="s">
        <v>2439</v>
      </c>
      <c r="C851">
        <v>47</v>
      </c>
      <c r="D851" s="103">
        <v>709</v>
      </c>
      <c r="E851" s="103">
        <f t="shared" ref="E851:E914" si="13">D851*0.95</f>
        <v>673.55</v>
      </c>
    </row>
    <row r="852" spans="1:5">
      <c r="A852" s="99" t="s">
        <v>2440</v>
      </c>
      <c r="B852" t="s">
        <v>2441</v>
      </c>
      <c r="C852">
        <v>59</v>
      </c>
      <c r="D852" s="103">
        <v>726</v>
      </c>
      <c r="E852" s="103">
        <f t="shared" si="13"/>
        <v>689.69999999999993</v>
      </c>
    </row>
    <row r="853" spans="1:5">
      <c r="A853" s="99" t="s">
        <v>2442</v>
      </c>
      <c r="B853" t="s">
        <v>2443</v>
      </c>
      <c r="C853">
        <v>59</v>
      </c>
      <c r="D853" s="103">
        <v>797</v>
      </c>
      <c r="E853" s="103">
        <f t="shared" si="13"/>
        <v>757.15</v>
      </c>
    </row>
    <row r="854" spans="1:5">
      <c r="A854" s="99" t="s">
        <v>2444</v>
      </c>
      <c r="B854" t="s">
        <v>2445</v>
      </c>
      <c r="C854">
        <v>78</v>
      </c>
      <c r="D854" s="103">
        <v>828</v>
      </c>
      <c r="E854" s="103">
        <f t="shared" si="13"/>
        <v>786.59999999999991</v>
      </c>
    </row>
    <row r="855" spans="1:5">
      <c r="A855" s="99" t="s">
        <v>2446</v>
      </c>
      <c r="B855" t="s">
        <v>2447</v>
      </c>
      <c r="C855">
        <v>83</v>
      </c>
      <c r="D855" s="103">
        <v>901</v>
      </c>
      <c r="E855" s="103">
        <f t="shared" si="13"/>
        <v>855.94999999999993</v>
      </c>
    </row>
    <row r="856" spans="1:5">
      <c r="A856" s="99" t="s">
        <v>2448</v>
      </c>
      <c r="B856" t="s">
        <v>2449</v>
      </c>
      <c r="C856">
        <v>95</v>
      </c>
      <c r="D856" s="103">
        <v>1089</v>
      </c>
      <c r="E856" s="103">
        <f t="shared" si="13"/>
        <v>1034.55</v>
      </c>
    </row>
    <row r="857" spans="1:5">
      <c r="A857" s="99" t="s">
        <v>2450</v>
      </c>
      <c r="B857" t="s">
        <v>2451</v>
      </c>
      <c r="C857">
        <v>100</v>
      </c>
      <c r="D857" s="103">
        <v>1154</v>
      </c>
      <c r="E857" s="103">
        <f t="shared" si="13"/>
        <v>1096.3</v>
      </c>
    </row>
    <row r="858" spans="1:5">
      <c r="A858" s="99" t="s">
        <v>2452</v>
      </c>
      <c r="B858" t="s">
        <v>2453</v>
      </c>
      <c r="C858">
        <v>115</v>
      </c>
      <c r="D858" s="103">
        <v>1321</v>
      </c>
      <c r="E858" s="103">
        <f t="shared" si="13"/>
        <v>1254.95</v>
      </c>
    </row>
    <row r="859" spans="1:5">
      <c r="A859" s="99" t="s">
        <v>2454</v>
      </c>
      <c r="B859" t="s">
        <v>2455</v>
      </c>
      <c r="C859">
        <v>120</v>
      </c>
      <c r="D859" s="103">
        <v>1394</v>
      </c>
      <c r="E859" s="103">
        <f t="shared" si="13"/>
        <v>1324.3</v>
      </c>
    </row>
    <row r="860" spans="1:5">
      <c r="A860" s="99" t="s">
        <v>2456</v>
      </c>
      <c r="B860" t="s">
        <v>2457</v>
      </c>
      <c r="C860">
        <v>135</v>
      </c>
      <c r="D860" s="103">
        <v>1561</v>
      </c>
      <c r="E860" s="103">
        <f t="shared" si="13"/>
        <v>1482.9499999999998</v>
      </c>
    </row>
    <row r="861" spans="1:5">
      <c r="A861" s="99" t="s">
        <v>2458</v>
      </c>
      <c r="B861" t="s">
        <v>2459</v>
      </c>
      <c r="C861">
        <v>140</v>
      </c>
      <c r="D861" s="103">
        <v>1633</v>
      </c>
      <c r="E861" s="103">
        <f t="shared" si="13"/>
        <v>1551.35</v>
      </c>
    </row>
    <row r="862" spans="1:5">
      <c r="A862" s="99" t="s">
        <v>2460</v>
      </c>
      <c r="B862" t="s">
        <v>2461</v>
      </c>
      <c r="C862">
        <v>40</v>
      </c>
      <c r="D862" s="103">
        <v>801</v>
      </c>
      <c r="E862" s="103">
        <f t="shared" si="13"/>
        <v>760.94999999999993</v>
      </c>
    </row>
    <row r="863" spans="1:5">
      <c r="A863" s="99" t="s">
        <v>2462</v>
      </c>
      <c r="B863" t="s">
        <v>2463</v>
      </c>
      <c r="C863">
        <v>55</v>
      </c>
      <c r="D863" s="103">
        <v>1162</v>
      </c>
      <c r="E863" s="103">
        <f t="shared" si="13"/>
        <v>1103.8999999999999</v>
      </c>
    </row>
    <row r="864" spans="1:5">
      <c r="A864" s="99" t="s">
        <v>2464</v>
      </c>
      <c r="B864" t="s">
        <v>2465</v>
      </c>
      <c r="C864">
        <v>70</v>
      </c>
      <c r="D864" s="103">
        <v>1405</v>
      </c>
      <c r="E864" s="103">
        <f t="shared" si="13"/>
        <v>1334.75</v>
      </c>
    </row>
    <row r="865" spans="1:5">
      <c r="A865" s="99" t="s">
        <v>2466</v>
      </c>
      <c r="B865" t="s">
        <v>2467</v>
      </c>
      <c r="C865">
        <v>85</v>
      </c>
      <c r="D865" s="103">
        <v>1646</v>
      </c>
      <c r="E865" s="103">
        <f t="shared" si="13"/>
        <v>1563.6999999999998</v>
      </c>
    </row>
    <row r="866" spans="1:5">
      <c r="A866" s="99" t="s">
        <v>2468</v>
      </c>
      <c r="B866" t="s">
        <v>2469</v>
      </c>
      <c r="C866">
        <v>50</v>
      </c>
      <c r="D866" s="103">
        <v>860</v>
      </c>
      <c r="E866" s="103">
        <f t="shared" si="13"/>
        <v>817</v>
      </c>
    </row>
    <row r="867" spans="1:5">
      <c r="A867" s="99" t="s">
        <v>2470</v>
      </c>
      <c r="B867" t="s">
        <v>2471</v>
      </c>
      <c r="C867">
        <v>70</v>
      </c>
      <c r="D867" s="103">
        <v>1243</v>
      </c>
      <c r="E867" s="103">
        <f t="shared" si="13"/>
        <v>1180.8499999999999</v>
      </c>
    </row>
    <row r="868" spans="1:5">
      <c r="A868" s="99" t="s">
        <v>2472</v>
      </c>
      <c r="B868" t="s">
        <v>2473</v>
      </c>
      <c r="C868">
        <v>90</v>
      </c>
      <c r="D868" s="103">
        <v>1524</v>
      </c>
      <c r="E868" s="103">
        <f t="shared" si="13"/>
        <v>1447.8</v>
      </c>
    </row>
    <row r="869" spans="1:5">
      <c r="A869" s="99" t="s">
        <v>2474</v>
      </c>
      <c r="B869" t="s">
        <v>2475</v>
      </c>
      <c r="C869">
        <v>110</v>
      </c>
      <c r="D869" s="103">
        <v>1884</v>
      </c>
      <c r="E869" s="103">
        <f t="shared" si="13"/>
        <v>1789.8</v>
      </c>
    </row>
    <row r="870" spans="1:5">
      <c r="A870" s="99" t="s">
        <v>2476</v>
      </c>
      <c r="B870" t="s">
        <v>2477</v>
      </c>
      <c r="C870">
        <v>20</v>
      </c>
      <c r="D870" s="103">
        <v>389</v>
      </c>
      <c r="E870" s="103">
        <f t="shared" si="13"/>
        <v>369.54999999999995</v>
      </c>
    </row>
    <row r="871" spans="1:5">
      <c r="A871" s="99" t="s">
        <v>2478</v>
      </c>
      <c r="B871" t="s">
        <v>2479</v>
      </c>
      <c r="C871">
        <v>20</v>
      </c>
      <c r="D871" s="103">
        <v>424</v>
      </c>
      <c r="E871" s="103">
        <f t="shared" si="13"/>
        <v>402.79999999999995</v>
      </c>
    </row>
    <row r="872" spans="1:5">
      <c r="A872" s="99" t="s">
        <v>2480</v>
      </c>
      <c r="B872" t="s">
        <v>2481</v>
      </c>
      <c r="C872">
        <v>15</v>
      </c>
      <c r="D872" s="103">
        <v>311</v>
      </c>
      <c r="E872" s="103">
        <f t="shared" si="13"/>
        <v>295.45</v>
      </c>
    </row>
    <row r="873" spans="1:5">
      <c r="A873" s="99" t="s">
        <v>2482</v>
      </c>
      <c r="B873" t="s">
        <v>2483</v>
      </c>
      <c r="C873">
        <v>15</v>
      </c>
      <c r="D873" s="103">
        <v>340</v>
      </c>
      <c r="E873" s="103">
        <f t="shared" si="13"/>
        <v>323</v>
      </c>
    </row>
    <row r="874" spans="1:5">
      <c r="A874" s="99" t="s">
        <v>2484</v>
      </c>
      <c r="B874" t="s">
        <v>2485</v>
      </c>
      <c r="C874">
        <v>72</v>
      </c>
      <c r="D874" s="103">
        <v>600</v>
      </c>
      <c r="E874" s="103">
        <f t="shared" si="13"/>
        <v>570</v>
      </c>
    </row>
    <row r="875" spans="1:5">
      <c r="A875" s="99" t="s">
        <v>2486</v>
      </c>
      <c r="B875" t="s">
        <v>2487</v>
      </c>
      <c r="C875">
        <v>65</v>
      </c>
      <c r="D875" s="103">
        <v>569</v>
      </c>
      <c r="E875" s="103">
        <f t="shared" si="13"/>
        <v>540.54999999999995</v>
      </c>
    </row>
    <row r="876" spans="1:5">
      <c r="A876" s="99" t="s">
        <v>2488</v>
      </c>
      <c r="B876" t="s">
        <v>2489</v>
      </c>
      <c r="C876">
        <v>80</v>
      </c>
      <c r="D876" s="103">
        <v>658</v>
      </c>
      <c r="E876" s="103">
        <f t="shared" si="13"/>
        <v>625.1</v>
      </c>
    </row>
    <row r="877" spans="1:5">
      <c r="A877" s="99" t="s">
        <v>2490</v>
      </c>
      <c r="B877" t="s">
        <v>2491</v>
      </c>
      <c r="C877">
        <v>69</v>
      </c>
      <c r="D877" s="103">
        <v>625</v>
      </c>
      <c r="E877" s="103">
        <f t="shared" si="13"/>
        <v>593.75</v>
      </c>
    </row>
    <row r="878" spans="1:5">
      <c r="A878" s="99" t="s">
        <v>2492</v>
      </c>
      <c r="B878" t="s">
        <v>2493</v>
      </c>
      <c r="C878">
        <v>100</v>
      </c>
      <c r="D878" s="103">
        <v>673</v>
      </c>
      <c r="E878" s="103">
        <f t="shared" si="13"/>
        <v>639.35</v>
      </c>
    </row>
    <row r="879" spans="1:5">
      <c r="A879" s="99" t="s">
        <v>2494</v>
      </c>
      <c r="B879" t="s">
        <v>2495</v>
      </c>
      <c r="C879">
        <v>79</v>
      </c>
      <c r="D879" s="103">
        <v>645</v>
      </c>
      <c r="E879" s="103">
        <f t="shared" si="13"/>
        <v>612.75</v>
      </c>
    </row>
    <row r="880" spans="1:5">
      <c r="A880" s="99" t="s">
        <v>2496</v>
      </c>
      <c r="B880" t="s">
        <v>2497</v>
      </c>
      <c r="C880">
        <v>96</v>
      </c>
      <c r="D880" s="103">
        <v>764</v>
      </c>
      <c r="E880" s="103">
        <f t="shared" si="13"/>
        <v>725.8</v>
      </c>
    </row>
    <row r="881" spans="1:5">
      <c r="A881" s="99" t="s">
        <v>2498</v>
      </c>
      <c r="B881" t="s">
        <v>2499</v>
      </c>
      <c r="C881">
        <v>89</v>
      </c>
      <c r="D881" s="103">
        <v>733</v>
      </c>
      <c r="E881" s="103">
        <f t="shared" si="13"/>
        <v>696.35</v>
      </c>
    </row>
    <row r="882" spans="1:5">
      <c r="A882" s="99" t="s">
        <v>2500</v>
      </c>
      <c r="B882" t="s">
        <v>2501</v>
      </c>
      <c r="C882">
        <v>104</v>
      </c>
      <c r="D882" s="103">
        <v>823</v>
      </c>
      <c r="E882" s="103">
        <f t="shared" si="13"/>
        <v>781.84999999999991</v>
      </c>
    </row>
    <row r="883" spans="1:5">
      <c r="A883" s="99" t="s">
        <v>2502</v>
      </c>
      <c r="B883" t="s">
        <v>2503</v>
      </c>
      <c r="C883">
        <v>93</v>
      </c>
      <c r="D883" s="103">
        <v>793</v>
      </c>
      <c r="E883" s="103">
        <f t="shared" si="13"/>
        <v>753.34999999999991</v>
      </c>
    </row>
    <row r="884" spans="1:5">
      <c r="A884" s="99" t="s">
        <v>2504</v>
      </c>
      <c r="B884" t="s">
        <v>2505</v>
      </c>
      <c r="C884">
        <v>124</v>
      </c>
      <c r="D884" s="103">
        <v>834</v>
      </c>
      <c r="E884" s="103">
        <f t="shared" si="13"/>
        <v>792.3</v>
      </c>
    </row>
    <row r="885" spans="1:5">
      <c r="A885" s="99" t="s">
        <v>2506</v>
      </c>
      <c r="B885" t="s">
        <v>2507</v>
      </c>
      <c r="C885">
        <v>103</v>
      </c>
      <c r="D885" s="103">
        <v>801</v>
      </c>
      <c r="E885" s="103">
        <f t="shared" si="13"/>
        <v>760.94999999999993</v>
      </c>
    </row>
    <row r="886" spans="1:5">
      <c r="A886" s="99" t="s">
        <v>2508</v>
      </c>
      <c r="B886" t="s">
        <v>2509</v>
      </c>
      <c r="C886">
        <v>115</v>
      </c>
      <c r="D886" s="103">
        <v>926</v>
      </c>
      <c r="E886" s="103">
        <f t="shared" si="13"/>
        <v>879.69999999999993</v>
      </c>
    </row>
    <row r="887" spans="1:5">
      <c r="A887" s="99" t="s">
        <v>2510</v>
      </c>
      <c r="B887" t="s">
        <v>2511</v>
      </c>
      <c r="C887">
        <v>108</v>
      </c>
      <c r="D887" s="103">
        <v>895</v>
      </c>
      <c r="E887" s="103">
        <f t="shared" si="13"/>
        <v>850.25</v>
      </c>
    </row>
    <row r="888" spans="1:5">
      <c r="A888" s="99" t="s">
        <v>2512</v>
      </c>
      <c r="B888" t="s">
        <v>2513</v>
      </c>
      <c r="C888">
        <v>123</v>
      </c>
      <c r="D888" s="103">
        <v>980</v>
      </c>
      <c r="E888" s="103">
        <f t="shared" si="13"/>
        <v>931</v>
      </c>
    </row>
    <row r="889" spans="1:5">
      <c r="A889" s="99" t="s">
        <v>2514</v>
      </c>
      <c r="B889" t="s">
        <v>2515</v>
      </c>
      <c r="C889">
        <v>112</v>
      </c>
      <c r="D889" s="103">
        <v>949</v>
      </c>
      <c r="E889" s="103">
        <f t="shared" si="13"/>
        <v>901.55</v>
      </c>
    </row>
    <row r="890" spans="1:5">
      <c r="A890" s="99" t="s">
        <v>2516</v>
      </c>
      <c r="B890" t="s">
        <v>2517</v>
      </c>
      <c r="C890">
        <v>143</v>
      </c>
      <c r="D890" s="103">
        <v>995</v>
      </c>
      <c r="E890" s="103">
        <f t="shared" si="13"/>
        <v>945.25</v>
      </c>
    </row>
    <row r="891" spans="1:5">
      <c r="A891" s="99" t="s">
        <v>2518</v>
      </c>
      <c r="B891" t="s">
        <v>2519</v>
      </c>
      <c r="C891">
        <v>122</v>
      </c>
      <c r="D891" s="103">
        <v>962</v>
      </c>
      <c r="E891" s="103">
        <f t="shared" si="13"/>
        <v>913.9</v>
      </c>
    </row>
    <row r="892" spans="1:5">
      <c r="A892" s="99" t="s">
        <v>2520</v>
      </c>
      <c r="B892" t="s">
        <v>2521</v>
      </c>
      <c r="C892">
        <v>65</v>
      </c>
      <c r="D892" s="103">
        <v>1040</v>
      </c>
      <c r="E892" s="103">
        <f t="shared" si="13"/>
        <v>988</v>
      </c>
    </row>
    <row r="893" spans="1:5">
      <c r="A893" s="99" t="s">
        <v>2522</v>
      </c>
      <c r="B893" t="s">
        <v>2523</v>
      </c>
      <c r="C893">
        <v>85</v>
      </c>
      <c r="D893" s="103">
        <v>1199</v>
      </c>
      <c r="E893" s="103">
        <f t="shared" si="13"/>
        <v>1139.05</v>
      </c>
    </row>
    <row r="894" spans="1:5">
      <c r="A894" s="99" t="s">
        <v>2524</v>
      </c>
      <c r="B894" t="s">
        <v>2525</v>
      </c>
      <c r="C894">
        <v>105</v>
      </c>
      <c r="D894" s="103">
        <v>1280</v>
      </c>
      <c r="E894" s="103">
        <f t="shared" si="13"/>
        <v>1216</v>
      </c>
    </row>
    <row r="895" spans="1:5">
      <c r="A895" s="99" t="s">
        <v>2526</v>
      </c>
      <c r="B895" t="s">
        <v>2527</v>
      </c>
      <c r="C895">
        <v>65</v>
      </c>
      <c r="D895" s="103">
        <v>1040</v>
      </c>
      <c r="E895" s="103">
        <f t="shared" si="13"/>
        <v>988</v>
      </c>
    </row>
    <row r="896" spans="1:5">
      <c r="A896" s="99" t="s">
        <v>2528</v>
      </c>
      <c r="B896" t="s">
        <v>2529</v>
      </c>
      <c r="C896">
        <v>85</v>
      </c>
      <c r="D896" s="103">
        <v>1199</v>
      </c>
      <c r="E896" s="103">
        <f t="shared" si="13"/>
        <v>1139.05</v>
      </c>
    </row>
    <row r="897" spans="1:5">
      <c r="A897" s="99" t="s">
        <v>2530</v>
      </c>
      <c r="B897" t="s">
        <v>2531</v>
      </c>
      <c r="C897">
        <v>105</v>
      </c>
      <c r="D897" s="103">
        <v>1280</v>
      </c>
      <c r="E897" s="103">
        <f t="shared" si="13"/>
        <v>1216</v>
      </c>
    </row>
    <row r="898" spans="1:5">
      <c r="A898" s="99" t="s">
        <v>2532</v>
      </c>
      <c r="B898" t="s">
        <v>2533</v>
      </c>
      <c r="C898">
        <v>65</v>
      </c>
      <c r="D898" s="103">
        <v>1040</v>
      </c>
      <c r="E898" s="103">
        <f t="shared" si="13"/>
        <v>988</v>
      </c>
    </row>
    <row r="899" spans="1:5">
      <c r="A899" s="99" t="s">
        <v>2534</v>
      </c>
      <c r="B899" t="s">
        <v>2535</v>
      </c>
      <c r="C899">
        <v>85</v>
      </c>
      <c r="D899" s="103">
        <v>1199</v>
      </c>
      <c r="E899" s="103">
        <f t="shared" si="13"/>
        <v>1139.05</v>
      </c>
    </row>
    <row r="900" spans="1:5">
      <c r="A900" s="99" t="s">
        <v>2536</v>
      </c>
      <c r="B900" t="s">
        <v>2537</v>
      </c>
      <c r="C900">
        <v>105</v>
      </c>
      <c r="D900" s="103">
        <v>1280</v>
      </c>
      <c r="E900" s="103">
        <f t="shared" si="13"/>
        <v>1216</v>
      </c>
    </row>
    <row r="901" spans="1:5">
      <c r="A901" s="99" t="s">
        <v>2538</v>
      </c>
      <c r="B901" t="s">
        <v>2539</v>
      </c>
      <c r="C901">
        <v>65</v>
      </c>
      <c r="D901" s="103">
        <v>1040</v>
      </c>
      <c r="E901" s="103">
        <f t="shared" si="13"/>
        <v>988</v>
      </c>
    </row>
    <row r="902" spans="1:5">
      <c r="A902" s="99" t="s">
        <v>2540</v>
      </c>
      <c r="B902" t="s">
        <v>2541</v>
      </c>
      <c r="C902">
        <v>85</v>
      </c>
      <c r="D902" s="103">
        <v>1199</v>
      </c>
      <c r="E902" s="103">
        <f t="shared" si="13"/>
        <v>1139.05</v>
      </c>
    </row>
    <row r="903" spans="1:5">
      <c r="A903" s="99" t="s">
        <v>2542</v>
      </c>
      <c r="B903" t="s">
        <v>2543</v>
      </c>
      <c r="C903">
        <v>105</v>
      </c>
      <c r="D903" s="103">
        <v>1280</v>
      </c>
      <c r="E903" s="103">
        <f t="shared" si="13"/>
        <v>1216</v>
      </c>
    </row>
    <row r="904" spans="1:5">
      <c r="A904" s="99" t="s">
        <v>2544</v>
      </c>
      <c r="B904" t="s">
        <v>2545</v>
      </c>
      <c r="C904">
        <v>65</v>
      </c>
      <c r="D904" s="103">
        <v>1040</v>
      </c>
      <c r="E904" s="103">
        <f t="shared" si="13"/>
        <v>988</v>
      </c>
    </row>
    <row r="905" spans="1:5">
      <c r="A905" s="99" t="s">
        <v>2546</v>
      </c>
      <c r="B905" t="s">
        <v>2547</v>
      </c>
      <c r="C905">
        <v>85</v>
      </c>
      <c r="D905" s="103">
        <v>1199</v>
      </c>
      <c r="E905" s="103">
        <f t="shared" si="13"/>
        <v>1139.05</v>
      </c>
    </row>
    <row r="906" spans="1:5">
      <c r="A906" s="99" t="s">
        <v>2548</v>
      </c>
      <c r="B906" t="s">
        <v>2549</v>
      </c>
      <c r="C906">
        <v>105</v>
      </c>
      <c r="D906" s="103">
        <v>1280</v>
      </c>
      <c r="E906" s="103">
        <f t="shared" si="13"/>
        <v>1216</v>
      </c>
    </row>
    <row r="907" spans="1:5">
      <c r="A907" s="99" t="s">
        <v>2550</v>
      </c>
      <c r="B907" t="s">
        <v>2551</v>
      </c>
      <c r="C907">
        <v>70</v>
      </c>
      <c r="D907" s="103">
        <v>1040</v>
      </c>
      <c r="E907" s="103">
        <f t="shared" si="13"/>
        <v>988</v>
      </c>
    </row>
    <row r="908" spans="1:5">
      <c r="A908" s="99" t="s">
        <v>2552</v>
      </c>
      <c r="B908" t="s">
        <v>2553</v>
      </c>
      <c r="C908">
        <v>90</v>
      </c>
      <c r="D908" s="103">
        <v>1199</v>
      </c>
      <c r="E908" s="103">
        <f t="shared" si="13"/>
        <v>1139.05</v>
      </c>
    </row>
    <row r="909" spans="1:5">
      <c r="A909" s="99" t="s">
        <v>2554</v>
      </c>
      <c r="B909" t="s">
        <v>2555</v>
      </c>
      <c r="C909">
        <v>110</v>
      </c>
      <c r="D909" s="103">
        <v>1280</v>
      </c>
      <c r="E909" s="103">
        <f t="shared" si="13"/>
        <v>1216</v>
      </c>
    </row>
    <row r="910" spans="1:5">
      <c r="A910" s="99" t="s">
        <v>2556</v>
      </c>
      <c r="B910" t="s">
        <v>2557</v>
      </c>
      <c r="C910">
        <v>70</v>
      </c>
      <c r="D910" s="103">
        <v>1040</v>
      </c>
      <c r="E910" s="103">
        <f t="shared" si="13"/>
        <v>988</v>
      </c>
    </row>
    <row r="911" spans="1:5">
      <c r="A911" s="99" t="s">
        <v>2558</v>
      </c>
      <c r="B911" t="s">
        <v>2559</v>
      </c>
      <c r="C911">
        <v>90</v>
      </c>
      <c r="D911" s="103">
        <v>1199</v>
      </c>
      <c r="E911" s="103">
        <f t="shared" si="13"/>
        <v>1139.05</v>
      </c>
    </row>
    <row r="912" spans="1:5">
      <c r="A912" s="99" t="s">
        <v>2560</v>
      </c>
      <c r="B912" t="s">
        <v>2561</v>
      </c>
      <c r="C912">
        <v>110</v>
      </c>
      <c r="D912" s="103">
        <v>1280</v>
      </c>
      <c r="E912" s="103">
        <f t="shared" si="13"/>
        <v>1216</v>
      </c>
    </row>
    <row r="913" spans="1:5">
      <c r="A913" s="99" t="s">
        <v>2562</v>
      </c>
      <c r="B913" t="s">
        <v>2563</v>
      </c>
      <c r="C913">
        <v>70</v>
      </c>
      <c r="D913" s="103">
        <v>1040</v>
      </c>
      <c r="E913" s="103">
        <f t="shared" si="13"/>
        <v>988</v>
      </c>
    </row>
    <row r="914" spans="1:5">
      <c r="A914" s="99" t="s">
        <v>2564</v>
      </c>
      <c r="B914" t="s">
        <v>2565</v>
      </c>
      <c r="C914">
        <v>90</v>
      </c>
      <c r="D914" s="103">
        <v>1199</v>
      </c>
      <c r="E914" s="103">
        <f t="shared" si="13"/>
        <v>1139.05</v>
      </c>
    </row>
    <row r="915" spans="1:5">
      <c r="A915" s="99" t="s">
        <v>2566</v>
      </c>
      <c r="B915" t="s">
        <v>2567</v>
      </c>
      <c r="C915">
        <v>110</v>
      </c>
      <c r="D915" s="103">
        <v>1280</v>
      </c>
      <c r="E915" s="103">
        <f t="shared" ref="E915:E978" si="14">D915*0.95</f>
        <v>1216</v>
      </c>
    </row>
    <row r="916" spans="1:5">
      <c r="A916" s="99" t="s">
        <v>2568</v>
      </c>
      <c r="B916" t="s">
        <v>2569</v>
      </c>
      <c r="C916">
        <v>70</v>
      </c>
      <c r="D916" s="103">
        <v>1040</v>
      </c>
      <c r="E916" s="103">
        <f t="shared" si="14"/>
        <v>988</v>
      </c>
    </row>
    <row r="917" spans="1:5">
      <c r="A917" s="99" t="s">
        <v>2570</v>
      </c>
      <c r="B917" t="s">
        <v>2571</v>
      </c>
      <c r="C917">
        <v>90</v>
      </c>
      <c r="D917" s="103">
        <v>1199</v>
      </c>
      <c r="E917" s="103">
        <f t="shared" si="14"/>
        <v>1139.05</v>
      </c>
    </row>
    <row r="918" spans="1:5">
      <c r="A918" s="99" t="s">
        <v>2572</v>
      </c>
      <c r="B918" t="s">
        <v>2573</v>
      </c>
      <c r="C918">
        <v>110</v>
      </c>
      <c r="D918" s="103">
        <v>1280</v>
      </c>
      <c r="E918" s="103">
        <f t="shared" si="14"/>
        <v>1216</v>
      </c>
    </row>
    <row r="919" spans="1:5">
      <c r="A919" s="99" t="s">
        <v>2574</v>
      </c>
      <c r="B919" t="s">
        <v>2575</v>
      </c>
      <c r="C919">
        <v>70</v>
      </c>
      <c r="D919" s="103">
        <v>1040</v>
      </c>
      <c r="E919" s="103">
        <f t="shared" si="14"/>
        <v>988</v>
      </c>
    </row>
    <row r="920" spans="1:5">
      <c r="A920" s="99" t="s">
        <v>2576</v>
      </c>
      <c r="B920" t="s">
        <v>2577</v>
      </c>
      <c r="C920">
        <v>85</v>
      </c>
      <c r="D920" s="103">
        <v>1199</v>
      </c>
      <c r="E920" s="103">
        <f t="shared" si="14"/>
        <v>1139.05</v>
      </c>
    </row>
    <row r="921" spans="1:5">
      <c r="A921" s="99" t="s">
        <v>2578</v>
      </c>
      <c r="B921" t="s">
        <v>2579</v>
      </c>
      <c r="C921">
        <v>105</v>
      </c>
      <c r="D921" s="103">
        <v>1280</v>
      </c>
      <c r="E921" s="103">
        <f t="shared" si="14"/>
        <v>1216</v>
      </c>
    </row>
    <row r="922" spans="1:5">
      <c r="A922" s="99" t="s">
        <v>2580</v>
      </c>
      <c r="B922" t="s">
        <v>2581</v>
      </c>
      <c r="C922">
        <v>235</v>
      </c>
      <c r="D922" s="103">
        <v>1714</v>
      </c>
      <c r="E922" s="103">
        <f t="shared" si="14"/>
        <v>1628.3</v>
      </c>
    </row>
    <row r="923" spans="1:5">
      <c r="A923" s="99" t="s">
        <v>2582</v>
      </c>
      <c r="B923" t="s">
        <v>2583</v>
      </c>
      <c r="C923">
        <v>229</v>
      </c>
      <c r="D923" s="103">
        <v>1583</v>
      </c>
      <c r="E923" s="103">
        <f t="shared" si="14"/>
        <v>1503.85</v>
      </c>
    </row>
    <row r="924" spans="1:5">
      <c r="A924" s="99" t="s">
        <v>2584</v>
      </c>
      <c r="B924" t="s">
        <v>2585</v>
      </c>
      <c r="C924">
        <v>235</v>
      </c>
      <c r="D924" s="103">
        <v>1669</v>
      </c>
      <c r="E924" s="103">
        <f t="shared" si="14"/>
        <v>1585.55</v>
      </c>
    </row>
    <row r="925" spans="1:5">
      <c r="A925" s="99" t="s">
        <v>2586</v>
      </c>
      <c r="B925" t="s">
        <v>2587</v>
      </c>
      <c r="C925">
        <v>235</v>
      </c>
      <c r="D925" s="103">
        <v>1714</v>
      </c>
      <c r="E925" s="103">
        <f t="shared" si="14"/>
        <v>1628.3</v>
      </c>
    </row>
    <row r="926" spans="1:5">
      <c r="A926" s="99" t="s">
        <v>2588</v>
      </c>
      <c r="B926" t="s">
        <v>2589</v>
      </c>
      <c r="C926">
        <v>229</v>
      </c>
      <c r="D926" s="103">
        <v>1583</v>
      </c>
      <c r="E926" s="103">
        <f t="shared" si="14"/>
        <v>1503.85</v>
      </c>
    </row>
    <row r="927" spans="1:5">
      <c r="A927" s="99" t="s">
        <v>2590</v>
      </c>
      <c r="B927" t="s">
        <v>2591</v>
      </c>
      <c r="C927">
        <v>235</v>
      </c>
      <c r="D927" s="103">
        <v>1669</v>
      </c>
      <c r="E927" s="103">
        <f t="shared" si="14"/>
        <v>1585.55</v>
      </c>
    </row>
    <row r="928" spans="1:5">
      <c r="A928" s="99" t="s">
        <v>2592</v>
      </c>
      <c r="B928" t="s">
        <v>2593</v>
      </c>
      <c r="C928">
        <v>235</v>
      </c>
      <c r="D928" s="103">
        <v>1714</v>
      </c>
      <c r="E928" s="103">
        <f t="shared" si="14"/>
        <v>1628.3</v>
      </c>
    </row>
    <row r="929" spans="1:5">
      <c r="A929" s="99" t="s">
        <v>2594</v>
      </c>
      <c r="B929" t="s">
        <v>2595</v>
      </c>
      <c r="C929">
        <v>229</v>
      </c>
      <c r="D929" s="103">
        <v>1583</v>
      </c>
      <c r="E929" s="103">
        <f t="shared" si="14"/>
        <v>1503.85</v>
      </c>
    </row>
    <row r="930" spans="1:5">
      <c r="A930" s="99" t="s">
        <v>2596</v>
      </c>
      <c r="B930" t="s">
        <v>2597</v>
      </c>
      <c r="C930">
        <v>235</v>
      </c>
      <c r="D930" s="103">
        <v>1669</v>
      </c>
      <c r="E930" s="103">
        <f t="shared" si="14"/>
        <v>1585.55</v>
      </c>
    </row>
    <row r="931" spans="1:5">
      <c r="A931" s="99" t="s">
        <v>2598</v>
      </c>
      <c r="B931" t="s">
        <v>2599</v>
      </c>
      <c r="C931">
        <v>235</v>
      </c>
      <c r="D931" s="103">
        <v>1714</v>
      </c>
      <c r="E931" s="103">
        <f t="shared" si="14"/>
        <v>1628.3</v>
      </c>
    </row>
    <row r="932" spans="1:5">
      <c r="A932" s="99" t="s">
        <v>2600</v>
      </c>
      <c r="B932" t="s">
        <v>2601</v>
      </c>
      <c r="C932">
        <v>229</v>
      </c>
      <c r="D932" s="103">
        <v>1583</v>
      </c>
      <c r="E932" s="103">
        <f t="shared" si="14"/>
        <v>1503.85</v>
      </c>
    </row>
    <row r="933" spans="1:5">
      <c r="A933" s="99" t="s">
        <v>2602</v>
      </c>
      <c r="B933" t="s">
        <v>2603</v>
      </c>
      <c r="C933">
        <v>235</v>
      </c>
      <c r="D933" s="103">
        <v>1669</v>
      </c>
      <c r="E933" s="103">
        <f t="shared" si="14"/>
        <v>1585.55</v>
      </c>
    </row>
    <row r="934" spans="1:5">
      <c r="A934" s="99" t="s">
        <v>2604</v>
      </c>
      <c r="B934" t="s">
        <v>2605</v>
      </c>
      <c r="C934">
        <v>59</v>
      </c>
      <c r="D934" s="103">
        <v>504</v>
      </c>
      <c r="E934" s="103">
        <f t="shared" si="14"/>
        <v>478.79999999999995</v>
      </c>
    </row>
    <row r="935" spans="1:5">
      <c r="A935" s="99" t="s">
        <v>2606</v>
      </c>
      <c r="B935" t="s">
        <v>2607</v>
      </c>
      <c r="C935">
        <v>73</v>
      </c>
      <c r="D935" s="103">
        <v>606</v>
      </c>
      <c r="E935" s="103">
        <f t="shared" si="14"/>
        <v>575.69999999999993</v>
      </c>
    </row>
    <row r="936" spans="1:5">
      <c r="A936" s="99" t="s">
        <v>2608</v>
      </c>
      <c r="B936" t="s">
        <v>2609</v>
      </c>
      <c r="C936">
        <v>185</v>
      </c>
      <c r="D936" s="103">
        <v>1933</v>
      </c>
      <c r="E936" s="103">
        <f t="shared" si="14"/>
        <v>1836.35</v>
      </c>
    </row>
    <row r="937" spans="1:5">
      <c r="A937" s="99" t="s">
        <v>2610</v>
      </c>
      <c r="B937" t="s">
        <v>2611</v>
      </c>
      <c r="C937">
        <v>185</v>
      </c>
      <c r="D937" s="103">
        <v>1933</v>
      </c>
      <c r="E937" s="103">
        <f t="shared" si="14"/>
        <v>1836.35</v>
      </c>
    </row>
    <row r="938" spans="1:5">
      <c r="A938" s="99" t="s">
        <v>2612</v>
      </c>
      <c r="B938" t="s">
        <v>2613</v>
      </c>
      <c r="C938">
        <v>185</v>
      </c>
      <c r="D938" s="103">
        <v>1933</v>
      </c>
      <c r="E938" s="103">
        <f t="shared" si="14"/>
        <v>1836.35</v>
      </c>
    </row>
    <row r="939" spans="1:5">
      <c r="A939" s="99" t="s">
        <v>2614</v>
      </c>
      <c r="B939" t="s">
        <v>2615</v>
      </c>
      <c r="C939">
        <v>185</v>
      </c>
      <c r="D939" s="103">
        <v>1933</v>
      </c>
      <c r="E939" s="103">
        <f t="shared" si="14"/>
        <v>1836.35</v>
      </c>
    </row>
    <row r="940" spans="1:5">
      <c r="A940" s="99" t="s">
        <v>2616</v>
      </c>
      <c r="B940" t="s">
        <v>2617</v>
      </c>
      <c r="C940">
        <v>185</v>
      </c>
      <c r="D940" s="103">
        <v>1933</v>
      </c>
      <c r="E940" s="103">
        <f t="shared" si="14"/>
        <v>1836.35</v>
      </c>
    </row>
    <row r="941" spans="1:5">
      <c r="A941" s="99" t="s">
        <v>2618</v>
      </c>
      <c r="B941" t="s">
        <v>2619</v>
      </c>
      <c r="C941">
        <v>185</v>
      </c>
      <c r="D941" s="103">
        <v>1933</v>
      </c>
      <c r="E941" s="103">
        <f t="shared" si="14"/>
        <v>1836.35</v>
      </c>
    </row>
    <row r="942" spans="1:5">
      <c r="A942" s="99" t="s">
        <v>2620</v>
      </c>
      <c r="B942" t="s">
        <v>2621</v>
      </c>
      <c r="C942">
        <v>185</v>
      </c>
      <c r="D942" s="103">
        <v>1933</v>
      </c>
      <c r="E942" s="103">
        <f t="shared" si="14"/>
        <v>1836.35</v>
      </c>
    </row>
    <row r="943" spans="1:5">
      <c r="A943" s="99" t="s">
        <v>2622</v>
      </c>
      <c r="B943" t="s">
        <v>2623</v>
      </c>
      <c r="C943">
        <v>185</v>
      </c>
      <c r="D943" s="103">
        <v>1933</v>
      </c>
      <c r="E943" s="103">
        <f t="shared" si="14"/>
        <v>1836.35</v>
      </c>
    </row>
    <row r="944" spans="1:5">
      <c r="A944" s="99" t="s">
        <v>2624</v>
      </c>
      <c r="B944" t="s">
        <v>2625</v>
      </c>
      <c r="C944">
        <v>59</v>
      </c>
      <c r="D944" s="103">
        <v>385</v>
      </c>
      <c r="E944" s="103">
        <f t="shared" si="14"/>
        <v>365.75</v>
      </c>
    </row>
    <row r="945" spans="1:5">
      <c r="A945" s="99" t="s">
        <v>2626</v>
      </c>
      <c r="B945" t="s">
        <v>2627</v>
      </c>
      <c r="C945">
        <v>73</v>
      </c>
      <c r="D945" s="103">
        <v>429</v>
      </c>
      <c r="E945" s="103">
        <f t="shared" si="14"/>
        <v>407.54999999999995</v>
      </c>
    </row>
    <row r="946" spans="1:5">
      <c r="A946" s="99" t="s">
        <v>2628</v>
      </c>
      <c r="B946" t="s">
        <v>2629</v>
      </c>
      <c r="C946">
        <v>56</v>
      </c>
      <c r="D946" s="103">
        <v>381</v>
      </c>
      <c r="E946" s="103">
        <f t="shared" si="14"/>
        <v>361.95</v>
      </c>
    </row>
    <row r="947" spans="1:5">
      <c r="A947" s="99" t="s">
        <v>2630</v>
      </c>
      <c r="B947" t="s">
        <v>2631</v>
      </c>
      <c r="C947">
        <v>52</v>
      </c>
      <c r="D947" s="103">
        <v>434</v>
      </c>
      <c r="E947" s="103">
        <f t="shared" si="14"/>
        <v>412.29999999999995</v>
      </c>
    </row>
    <row r="948" spans="1:5">
      <c r="A948" s="99" t="s">
        <v>2632</v>
      </c>
      <c r="B948" t="s">
        <v>2633</v>
      </c>
      <c r="C948">
        <v>210</v>
      </c>
      <c r="D948" s="103">
        <v>1293</v>
      </c>
      <c r="E948" s="103">
        <f t="shared" si="14"/>
        <v>1228.3499999999999</v>
      </c>
    </row>
    <row r="949" spans="1:5">
      <c r="A949" s="99" t="s">
        <v>2634</v>
      </c>
      <c r="B949" t="s">
        <v>2635</v>
      </c>
      <c r="C949">
        <v>210</v>
      </c>
      <c r="D949" s="103">
        <v>1343</v>
      </c>
      <c r="E949" s="103">
        <f t="shared" si="14"/>
        <v>1275.8499999999999</v>
      </c>
    </row>
    <row r="950" spans="1:5">
      <c r="A950" s="99" t="s">
        <v>2636</v>
      </c>
      <c r="B950" t="s">
        <v>2637</v>
      </c>
      <c r="C950">
        <v>105</v>
      </c>
      <c r="D950" s="103">
        <v>977</v>
      </c>
      <c r="E950" s="103">
        <f t="shared" si="14"/>
        <v>928.15</v>
      </c>
    </row>
    <row r="951" spans="1:5">
      <c r="A951" s="99" t="s">
        <v>2638</v>
      </c>
      <c r="B951" t="s">
        <v>2639</v>
      </c>
      <c r="C951">
        <v>105</v>
      </c>
      <c r="D951" s="103">
        <v>977</v>
      </c>
      <c r="E951" s="103">
        <f t="shared" si="14"/>
        <v>928.15</v>
      </c>
    </row>
    <row r="952" spans="1:5">
      <c r="A952" s="99" t="s">
        <v>2640</v>
      </c>
      <c r="B952" t="s">
        <v>2641</v>
      </c>
      <c r="C952">
        <v>105</v>
      </c>
      <c r="D952" s="103">
        <v>977</v>
      </c>
      <c r="E952" s="103">
        <f t="shared" si="14"/>
        <v>928.15</v>
      </c>
    </row>
    <row r="953" spans="1:5">
      <c r="A953" s="99" t="s">
        <v>2642</v>
      </c>
      <c r="B953" t="s">
        <v>2643</v>
      </c>
      <c r="C953">
        <v>105</v>
      </c>
      <c r="D953" s="103">
        <v>977</v>
      </c>
      <c r="E953" s="103">
        <f t="shared" si="14"/>
        <v>928.15</v>
      </c>
    </row>
    <row r="954" spans="1:5">
      <c r="A954" s="99" t="s">
        <v>2644</v>
      </c>
      <c r="B954" t="s">
        <v>2645</v>
      </c>
      <c r="C954">
        <v>103</v>
      </c>
      <c r="D954" s="103">
        <v>977</v>
      </c>
      <c r="E954" s="103">
        <f t="shared" si="14"/>
        <v>928.15</v>
      </c>
    </row>
    <row r="955" spans="1:5">
      <c r="A955" s="99" t="s">
        <v>2646</v>
      </c>
      <c r="B955" t="s">
        <v>2647</v>
      </c>
      <c r="C955">
        <v>103</v>
      </c>
      <c r="D955" s="103">
        <v>977</v>
      </c>
      <c r="E955" s="103">
        <f t="shared" si="14"/>
        <v>928.15</v>
      </c>
    </row>
    <row r="956" spans="1:5">
      <c r="A956" s="99" t="s">
        <v>2648</v>
      </c>
      <c r="B956" t="s">
        <v>2649</v>
      </c>
      <c r="C956">
        <v>103</v>
      </c>
      <c r="D956" s="103">
        <v>977</v>
      </c>
      <c r="E956" s="103">
        <f t="shared" si="14"/>
        <v>928.15</v>
      </c>
    </row>
    <row r="957" spans="1:5">
      <c r="A957" s="99" t="s">
        <v>2650</v>
      </c>
      <c r="B957" t="s">
        <v>2651</v>
      </c>
      <c r="C957">
        <v>103</v>
      </c>
      <c r="D957" s="103">
        <v>977</v>
      </c>
      <c r="E957" s="103">
        <f t="shared" si="14"/>
        <v>928.15</v>
      </c>
    </row>
    <row r="958" spans="1:5">
      <c r="A958" s="99" t="s">
        <v>2652</v>
      </c>
      <c r="B958" t="s">
        <v>2653</v>
      </c>
      <c r="C958">
        <v>69</v>
      </c>
      <c r="D958" s="103">
        <v>392</v>
      </c>
      <c r="E958" s="103">
        <f t="shared" si="14"/>
        <v>372.4</v>
      </c>
    </row>
    <row r="959" spans="1:5">
      <c r="A959" s="99" t="s">
        <v>2654</v>
      </c>
      <c r="B959" t="s">
        <v>2655</v>
      </c>
      <c r="C959">
        <v>83</v>
      </c>
      <c r="D959" s="103">
        <v>469</v>
      </c>
      <c r="E959" s="103">
        <f t="shared" si="14"/>
        <v>445.54999999999995</v>
      </c>
    </row>
    <row r="960" spans="1:5">
      <c r="A960" s="99" t="s">
        <v>2656</v>
      </c>
      <c r="B960" t="s">
        <v>2657</v>
      </c>
      <c r="C960">
        <v>85</v>
      </c>
      <c r="D960" s="103">
        <v>382</v>
      </c>
      <c r="E960" s="103">
        <f t="shared" si="14"/>
        <v>362.9</v>
      </c>
    </row>
    <row r="961" spans="1:5">
      <c r="A961" s="99" t="s">
        <v>2658</v>
      </c>
      <c r="B961" t="s">
        <v>2659</v>
      </c>
      <c r="C961">
        <v>95</v>
      </c>
      <c r="D961" s="103">
        <v>459</v>
      </c>
      <c r="E961" s="103">
        <f t="shared" si="14"/>
        <v>436.04999999999995</v>
      </c>
    </row>
    <row r="962" spans="1:5">
      <c r="A962" s="99" t="s">
        <v>2660</v>
      </c>
      <c r="B962" t="s">
        <v>2661</v>
      </c>
      <c r="C962">
        <v>69</v>
      </c>
      <c r="D962" s="103">
        <v>470</v>
      </c>
      <c r="E962" s="103">
        <f t="shared" si="14"/>
        <v>446.5</v>
      </c>
    </row>
    <row r="963" spans="1:5">
      <c r="A963" s="99" t="s">
        <v>2662</v>
      </c>
      <c r="B963" t="s">
        <v>2663</v>
      </c>
      <c r="C963">
        <v>84</v>
      </c>
      <c r="D963" s="103">
        <v>552</v>
      </c>
      <c r="E963" s="103">
        <f t="shared" si="14"/>
        <v>524.4</v>
      </c>
    </row>
    <row r="964" spans="1:5">
      <c r="A964" s="99" t="s">
        <v>2664</v>
      </c>
      <c r="B964" t="s">
        <v>2665</v>
      </c>
      <c r="C964">
        <v>85</v>
      </c>
      <c r="D964" s="103">
        <v>465</v>
      </c>
      <c r="E964" s="103">
        <f t="shared" si="14"/>
        <v>441.75</v>
      </c>
    </row>
    <row r="965" spans="1:5">
      <c r="A965" s="99" t="s">
        <v>2666</v>
      </c>
      <c r="B965" t="s">
        <v>2667</v>
      </c>
      <c r="C965">
        <v>69</v>
      </c>
      <c r="D965" s="103">
        <v>477</v>
      </c>
      <c r="E965" s="103">
        <f t="shared" si="14"/>
        <v>453.15</v>
      </c>
    </row>
    <row r="966" spans="1:5">
      <c r="A966" s="99" t="s">
        <v>2668</v>
      </c>
      <c r="B966" t="s">
        <v>2669</v>
      </c>
      <c r="C966">
        <v>85</v>
      </c>
      <c r="D966" s="103">
        <v>474</v>
      </c>
      <c r="E966" s="103">
        <f t="shared" si="14"/>
        <v>450.29999999999995</v>
      </c>
    </row>
    <row r="967" spans="1:5">
      <c r="A967" s="99" t="s">
        <v>2670</v>
      </c>
      <c r="B967" t="s">
        <v>2671</v>
      </c>
      <c r="C967">
        <v>69</v>
      </c>
      <c r="D967" s="103">
        <v>516</v>
      </c>
      <c r="E967" s="103">
        <f t="shared" si="14"/>
        <v>490.2</v>
      </c>
    </row>
    <row r="968" spans="1:5">
      <c r="A968" s="99" t="s">
        <v>2672</v>
      </c>
      <c r="B968" t="s">
        <v>2673</v>
      </c>
      <c r="C968">
        <v>355</v>
      </c>
      <c r="D968" s="103">
        <v>2896</v>
      </c>
      <c r="E968" s="103">
        <f t="shared" si="14"/>
        <v>2751.2</v>
      </c>
    </row>
    <row r="969" spans="1:5">
      <c r="A969" s="99" t="s">
        <v>2674</v>
      </c>
      <c r="B969" t="s">
        <v>2675</v>
      </c>
      <c r="C969">
        <v>355</v>
      </c>
      <c r="D969" s="103">
        <v>2896</v>
      </c>
      <c r="E969" s="103">
        <f t="shared" si="14"/>
        <v>2751.2</v>
      </c>
    </row>
    <row r="970" spans="1:5">
      <c r="A970" s="99" t="s">
        <v>2676</v>
      </c>
      <c r="B970" t="s">
        <v>2677</v>
      </c>
      <c r="C970">
        <v>355</v>
      </c>
      <c r="D970" s="103">
        <v>2896</v>
      </c>
      <c r="E970" s="103">
        <f t="shared" si="14"/>
        <v>2751.2</v>
      </c>
    </row>
    <row r="971" spans="1:5">
      <c r="A971" s="99" t="s">
        <v>2678</v>
      </c>
      <c r="B971" t="s">
        <v>2679</v>
      </c>
      <c r="C971">
        <v>355</v>
      </c>
      <c r="D971" s="103">
        <v>2896</v>
      </c>
      <c r="E971" s="103">
        <f t="shared" si="14"/>
        <v>2751.2</v>
      </c>
    </row>
    <row r="972" spans="1:5">
      <c r="A972" s="99" t="s">
        <v>2680</v>
      </c>
      <c r="B972" t="s">
        <v>2681</v>
      </c>
      <c r="C972">
        <v>465</v>
      </c>
      <c r="D972" s="103">
        <v>4383</v>
      </c>
      <c r="E972" s="103">
        <f t="shared" si="14"/>
        <v>4163.8499999999995</v>
      </c>
    </row>
    <row r="973" spans="1:5">
      <c r="A973" s="99" t="s">
        <v>2682</v>
      </c>
      <c r="B973" t="s">
        <v>2683</v>
      </c>
      <c r="C973">
        <v>475</v>
      </c>
      <c r="D973" s="103">
        <v>4035</v>
      </c>
      <c r="E973" s="103">
        <f t="shared" si="14"/>
        <v>3833.25</v>
      </c>
    </row>
    <row r="974" spans="1:5">
      <c r="A974" s="99" t="s">
        <v>2684</v>
      </c>
      <c r="B974" t="s">
        <v>2685</v>
      </c>
      <c r="C974">
        <v>475</v>
      </c>
      <c r="D974" s="103">
        <v>5394</v>
      </c>
      <c r="E974" s="103">
        <f t="shared" si="14"/>
        <v>5124.3</v>
      </c>
    </row>
    <row r="975" spans="1:5">
      <c r="A975" s="99" t="s">
        <v>2686</v>
      </c>
      <c r="B975" t="s">
        <v>2687</v>
      </c>
      <c r="C975">
        <v>360</v>
      </c>
      <c r="D975" s="103">
        <v>2896</v>
      </c>
      <c r="E975" s="103">
        <f t="shared" si="14"/>
        <v>2751.2</v>
      </c>
    </row>
    <row r="976" spans="1:5">
      <c r="A976" s="99" t="s">
        <v>2688</v>
      </c>
      <c r="B976" t="s">
        <v>2689</v>
      </c>
      <c r="C976">
        <v>360</v>
      </c>
      <c r="D976" s="103">
        <v>2896</v>
      </c>
      <c r="E976" s="103">
        <f t="shared" si="14"/>
        <v>2751.2</v>
      </c>
    </row>
    <row r="977" spans="1:5">
      <c r="A977" s="99" t="s">
        <v>2690</v>
      </c>
      <c r="B977" t="s">
        <v>2691</v>
      </c>
      <c r="C977">
        <v>360</v>
      </c>
      <c r="D977" s="103">
        <v>2896</v>
      </c>
      <c r="E977" s="103">
        <f t="shared" si="14"/>
        <v>2751.2</v>
      </c>
    </row>
    <row r="978" spans="1:5">
      <c r="A978" s="99" t="s">
        <v>2692</v>
      </c>
      <c r="B978" t="s">
        <v>2693</v>
      </c>
      <c r="C978">
        <v>360</v>
      </c>
      <c r="D978" s="103">
        <v>2896</v>
      </c>
      <c r="E978" s="103">
        <f t="shared" si="14"/>
        <v>2751.2</v>
      </c>
    </row>
    <row r="979" spans="1:5">
      <c r="A979" s="99" t="s">
        <v>2694</v>
      </c>
      <c r="B979" t="s">
        <v>2695</v>
      </c>
      <c r="C979">
        <v>460</v>
      </c>
      <c r="D979" s="103">
        <v>4550</v>
      </c>
      <c r="E979" s="103">
        <f t="shared" ref="E979:E1042" si="15">D979*0.95</f>
        <v>4322.5</v>
      </c>
    </row>
    <row r="980" spans="1:5">
      <c r="A980" s="99" t="s">
        <v>2696</v>
      </c>
      <c r="B980" t="s">
        <v>2697</v>
      </c>
      <c r="C980">
        <v>470</v>
      </c>
      <c r="D980" s="103">
        <v>4121</v>
      </c>
      <c r="E980" s="103">
        <f t="shared" si="15"/>
        <v>3914.95</v>
      </c>
    </row>
    <row r="981" spans="1:5">
      <c r="A981" s="99" t="s">
        <v>2698</v>
      </c>
      <c r="B981" t="s">
        <v>2699</v>
      </c>
      <c r="C981">
        <v>470</v>
      </c>
      <c r="D981" s="103">
        <v>5478</v>
      </c>
      <c r="E981" s="103">
        <f t="shared" si="15"/>
        <v>5204.0999999999995</v>
      </c>
    </row>
    <row r="982" spans="1:5">
      <c r="A982" s="99" t="s">
        <v>2700</v>
      </c>
      <c r="B982" t="s">
        <v>2701</v>
      </c>
      <c r="C982">
        <v>100</v>
      </c>
      <c r="D982" s="103">
        <v>455</v>
      </c>
      <c r="E982" s="103">
        <f t="shared" si="15"/>
        <v>432.25</v>
      </c>
    </row>
    <row r="983" spans="1:5">
      <c r="A983" s="99" t="s">
        <v>2702</v>
      </c>
      <c r="B983" t="s">
        <v>2703</v>
      </c>
      <c r="C983">
        <v>108</v>
      </c>
      <c r="D983" s="103">
        <v>511</v>
      </c>
      <c r="E983" s="103">
        <f t="shared" si="15"/>
        <v>485.45</v>
      </c>
    </row>
    <row r="984" spans="1:5">
      <c r="A984" s="99" t="s">
        <v>2704</v>
      </c>
      <c r="B984" t="s">
        <v>2705</v>
      </c>
      <c r="C984">
        <v>95</v>
      </c>
      <c r="D984" s="103">
        <v>438</v>
      </c>
      <c r="E984" s="103">
        <f t="shared" si="15"/>
        <v>416.09999999999997</v>
      </c>
    </row>
    <row r="985" spans="1:5">
      <c r="A985" s="99" t="s">
        <v>2706</v>
      </c>
      <c r="B985" t="s">
        <v>2707</v>
      </c>
      <c r="C985">
        <v>105</v>
      </c>
      <c r="D985" s="103">
        <v>495</v>
      </c>
      <c r="E985" s="103">
        <f t="shared" si="15"/>
        <v>470.25</v>
      </c>
    </row>
    <row r="986" spans="1:5">
      <c r="A986" s="99" t="s">
        <v>2708</v>
      </c>
      <c r="B986" t="s">
        <v>2709</v>
      </c>
      <c r="C986">
        <v>100</v>
      </c>
      <c r="D986" s="103">
        <v>470</v>
      </c>
      <c r="E986" s="103">
        <f t="shared" si="15"/>
        <v>446.5</v>
      </c>
    </row>
    <row r="987" spans="1:5">
      <c r="A987" s="99" t="s">
        <v>2710</v>
      </c>
      <c r="B987" t="s">
        <v>2711</v>
      </c>
      <c r="C987">
        <v>108</v>
      </c>
      <c r="D987" s="103">
        <v>526</v>
      </c>
      <c r="E987" s="103">
        <f t="shared" si="15"/>
        <v>499.7</v>
      </c>
    </row>
    <row r="988" spans="1:5">
      <c r="A988" s="99" t="s">
        <v>2712</v>
      </c>
      <c r="B988" t="s">
        <v>2713</v>
      </c>
      <c r="C988">
        <v>95</v>
      </c>
      <c r="D988" s="103">
        <v>455</v>
      </c>
      <c r="E988" s="103">
        <f t="shared" si="15"/>
        <v>432.25</v>
      </c>
    </row>
    <row r="989" spans="1:5">
      <c r="A989" s="99" t="s">
        <v>2714</v>
      </c>
      <c r="B989" t="s">
        <v>2715</v>
      </c>
      <c r="C989">
        <v>105</v>
      </c>
      <c r="D989" s="103">
        <v>511</v>
      </c>
      <c r="E989" s="103">
        <f t="shared" si="15"/>
        <v>485.45</v>
      </c>
    </row>
    <row r="990" spans="1:5">
      <c r="A990" s="99" t="s">
        <v>2716</v>
      </c>
      <c r="B990" t="s">
        <v>2717</v>
      </c>
      <c r="C990">
        <v>390</v>
      </c>
      <c r="D990" s="103">
        <v>2808</v>
      </c>
      <c r="E990" s="103">
        <f t="shared" si="15"/>
        <v>2667.6</v>
      </c>
    </row>
    <row r="991" spans="1:5">
      <c r="A991" s="99" t="s">
        <v>2718</v>
      </c>
      <c r="B991" t="s">
        <v>2719</v>
      </c>
      <c r="C991">
        <v>475</v>
      </c>
      <c r="D991" s="103">
        <v>3218</v>
      </c>
      <c r="E991" s="103">
        <f t="shared" si="15"/>
        <v>3057.1</v>
      </c>
    </row>
    <row r="992" spans="1:5">
      <c r="A992" s="99" t="s">
        <v>2720</v>
      </c>
      <c r="B992" t="s">
        <v>2721</v>
      </c>
      <c r="C992">
        <v>390</v>
      </c>
      <c r="D992" s="103">
        <v>2808</v>
      </c>
      <c r="E992" s="103">
        <f t="shared" si="15"/>
        <v>2667.6</v>
      </c>
    </row>
    <row r="993" spans="1:5">
      <c r="A993" s="99" t="s">
        <v>2722</v>
      </c>
      <c r="B993" t="s">
        <v>2723</v>
      </c>
      <c r="C993">
        <v>475</v>
      </c>
      <c r="D993" s="103">
        <v>3218</v>
      </c>
      <c r="E993" s="103">
        <f t="shared" si="15"/>
        <v>3057.1</v>
      </c>
    </row>
    <row r="994" spans="1:5">
      <c r="A994" s="99" t="s">
        <v>2724</v>
      </c>
      <c r="B994" t="s">
        <v>2725</v>
      </c>
      <c r="C994">
        <v>390</v>
      </c>
      <c r="D994" s="103">
        <v>2808</v>
      </c>
      <c r="E994" s="103">
        <f t="shared" si="15"/>
        <v>2667.6</v>
      </c>
    </row>
    <row r="995" spans="1:5">
      <c r="A995" s="99" t="s">
        <v>2726</v>
      </c>
      <c r="B995" t="s">
        <v>2727</v>
      </c>
      <c r="C995">
        <v>475</v>
      </c>
      <c r="D995" s="103">
        <v>3218</v>
      </c>
      <c r="E995" s="103">
        <f t="shared" si="15"/>
        <v>3057.1</v>
      </c>
    </row>
    <row r="996" spans="1:5">
      <c r="A996" s="99" t="s">
        <v>2728</v>
      </c>
      <c r="B996" t="s">
        <v>2729</v>
      </c>
      <c r="C996">
        <v>390</v>
      </c>
      <c r="D996" s="103">
        <v>2808</v>
      </c>
      <c r="E996" s="103">
        <f t="shared" si="15"/>
        <v>2667.6</v>
      </c>
    </row>
    <row r="997" spans="1:5">
      <c r="A997" s="99" t="s">
        <v>2730</v>
      </c>
      <c r="B997" t="s">
        <v>2731</v>
      </c>
      <c r="C997">
        <v>475</v>
      </c>
      <c r="D997" s="103">
        <v>3218</v>
      </c>
      <c r="E997" s="103">
        <f t="shared" si="15"/>
        <v>3057.1</v>
      </c>
    </row>
    <row r="998" spans="1:5">
      <c r="A998" s="99" t="s">
        <v>2732</v>
      </c>
      <c r="B998" t="s">
        <v>2733</v>
      </c>
      <c r="C998">
        <v>430</v>
      </c>
      <c r="D998" s="103">
        <v>3244</v>
      </c>
      <c r="E998" s="103">
        <f t="shared" si="15"/>
        <v>3081.7999999999997</v>
      </c>
    </row>
    <row r="999" spans="1:5">
      <c r="A999" s="99" t="s">
        <v>2734</v>
      </c>
      <c r="B999" t="s">
        <v>2735</v>
      </c>
      <c r="C999">
        <v>430</v>
      </c>
      <c r="D999" s="103">
        <v>3244</v>
      </c>
      <c r="E999" s="103">
        <f t="shared" si="15"/>
        <v>3081.7999999999997</v>
      </c>
    </row>
    <row r="1000" spans="1:5">
      <c r="A1000" s="99" t="s">
        <v>2736</v>
      </c>
      <c r="B1000" t="s">
        <v>2737</v>
      </c>
      <c r="C1000">
        <v>430</v>
      </c>
      <c r="D1000" s="103">
        <v>3244</v>
      </c>
      <c r="E1000" s="103">
        <f t="shared" si="15"/>
        <v>3081.7999999999997</v>
      </c>
    </row>
    <row r="1001" spans="1:5">
      <c r="A1001" s="99" t="s">
        <v>2738</v>
      </c>
      <c r="B1001" t="s">
        <v>2739</v>
      </c>
      <c r="C1001">
        <v>430</v>
      </c>
      <c r="D1001" s="103">
        <v>3244</v>
      </c>
      <c r="E1001" s="103">
        <f t="shared" si="15"/>
        <v>3081.7999999999997</v>
      </c>
    </row>
    <row r="1002" spans="1:5">
      <c r="A1002" s="99" t="s">
        <v>2740</v>
      </c>
      <c r="B1002" t="s">
        <v>2741</v>
      </c>
      <c r="C1002">
        <v>130</v>
      </c>
      <c r="D1002" s="103">
        <v>692</v>
      </c>
      <c r="E1002" s="103">
        <f t="shared" si="15"/>
        <v>657.4</v>
      </c>
    </row>
    <row r="1003" spans="1:5">
      <c r="A1003" s="99" t="s">
        <v>2742</v>
      </c>
      <c r="B1003" t="s">
        <v>2743</v>
      </c>
      <c r="C1003">
        <v>145</v>
      </c>
      <c r="D1003" s="103">
        <v>777</v>
      </c>
      <c r="E1003" s="103">
        <f t="shared" si="15"/>
        <v>738.15</v>
      </c>
    </row>
    <row r="1004" spans="1:5">
      <c r="A1004" s="99" t="s">
        <v>2744</v>
      </c>
      <c r="B1004" t="s">
        <v>2745</v>
      </c>
      <c r="C1004">
        <v>130</v>
      </c>
      <c r="D1004" s="103">
        <v>766</v>
      </c>
      <c r="E1004" s="103">
        <f t="shared" si="15"/>
        <v>727.69999999999993</v>
      </c>
    </row>
    <row r="1005" spans="1:5">
      <c r="A1005" s="99" t="s">
        <v>2746</v>
      </c>
      <c r="B1005" t="s">
        <v>2747</v>
      </c>
      <c r="C1005">
        <v>375</v>
      </c>
      <c r="D1005" s="103">
        <v>4072</v>
      </c>
      <c r="E1005" s="103">
        <f t="shared" si="15"/>
        <v>3868.3999999999996</v>
      </c>
    </row>
    <row r="1006" spans="1:5">
      <c r="A1006" s="99" t="s">
        <v>2748</v>
      </c>
      <c r="B1006" t="s">
        <v>2749</v>
      </c>
      <c r="C1006">
        <v>375</v>
      </c>
      <c r="D1006" s="103">
        <v>4072</v>
      </c>
      <c r="E1006" s="103">
        <f t="shared" si="15"/>
        <v>3868.3999999999996</v>
      </c>
    </row>
    <row r="1007" spans="1:5">
      <c r="A1007" s="99" t="s">
        <v>2750</v>
      </c>
      <c r="B1007" t="s">
        <v>2751</v>
      </c>
      <c r="C1007">
        <v>375</v>
      </c>
      <c r="D1007" s="103">
        <v>4072</v>
      </c>
      <c r="E1007" s="103">
        <f t="shared" si="15"/>
        <v>3868.3999999999996</v>
      </c>
    </row>
    <row r="1008" spans="1:5">
      <c r="A1008" s="99" t="s">
        <v>2752</v>
      </c>
      <c r="B1008" t="s">
        <v>2753</v>
      </c>
      <c r="C1008">
        <v>375</v>
      </c>
      <c r="D1008" s="103">
        <v>4072</v>
      </c>
      <c r="E1008" s="103">
        <f t="shared" si="15"/>
        <v>3868.3999999999996</v>
      </c>
    </row>
    <row r="1009" spans="1:5">
      <c r="A1009" s="99" t="s">
        <v>2754</v>
      </c>
      <c r="B1009" t="s">
        <v>2755</v>
      </c>
      <c r="C1009">
        <v>450</v>
      </c>
      <c r="D1009" s="103">
        <v>4466</v>
      </c>
      <c r="E1009" s="103">
        <f t="shared" si="15"/>
        <v>4242.7</v>
      </c>
    </row>
    <row r="1010" spans="1:5">
      <c r="A1010" s="99" t="s">
        <v>2756</v>
      </c>
      <c r="B1010" t="s">
        <v>2757</v>
      </c>
      <c r="C1010">
        <v>385</v>
      </c>
      <c r="D1010" s="103">
        <v>4293</v>
      </c>
      <c r="E1010" s="103">
        <f t="shared" si="15"/>
        <v>4078.35</v>
      </c>
    </row>
    <row r="1011" spans="1:5">
      <c r="A1011" s="99" t="s">
        <v>2758</v>
      </c>
      <c r="B1011" t="s">
        <v>2759</v>
      </c>
      <c r="C1011">
        <v>385</v>
      </c>
      <c r="D1011" s="103">
        <v>4293</v>
      </c>
      <c r="E1011" s="103">
        <f t="shared" si="15"/>
        <v>4078.35</v>
      </c>
    </row>
    <row r="1012" spans="1:5">
      <c r="A1012" s="99" t="s">
        <v>2760</v>
      </c>
      <c r="B1012" t="s">
        <v>2761</v>
      </c>
      <c r="C1012">
        <v>385</v>
      </c>
      <c r="D1012" s="103">
        <v>4293</v>
      </c>
      <c r="E1012" s="103">
        <f t="shared" si="15"/>
        <v>4078.35</v>
      </c>
    </row>
    <row r="1013" spans="1:5">
      <c r="A1013" s="99" t="s">
        <v>2762</v>
      </c>
      <c r="B1013" t="s">
        <v>2763</v>
      </c>
      <c r="C1013">
        <v>385</v>
      </c>
      <c r="D1013" s="103">
        <v>4293</v>
      </c>
      <c r="E1013" s="103">
        <f t="shared" si="15"/>
        <v>4078.35</v>
      </c>
    </row>
    <row r="1014" spans="1:5">
      <c r="A1014" s="99" t="s">
        <v>2764</v>
      </c>
      <c r="B1014" t="s">
        <v>2765</v>
      </c>
      <c r="C1014">
        <v>460</v>
      </c>
      <c r="D1014" s="103">
        <v>4635</v>
      </c>
      <c r="E1014" s="103">
        <f t="shared" si="15"/>
        <v>4403.25</v>
      </c>
    </row>
    <row r="1015" spans="1:5">
      <c r="A1015" s="99" t="s">
        <v>2766</v>
      </c>
      <c r="B1015" t="s">
        <v>2767</v>
      </c>
      <c r="C1015">
        <v>65</v>
      </c>
      <c r="D1015" s="103">
        <v>1375</v>
      </c>
      <c r="E1015" s="103">
        <f t="shared" si="15"/>
        <v>1306.25</v>
      </c>
    </row>
    <row r="1016" spans="1:5">
      <c r="A1016" s="99" t="s">
        <v>2768</v>
      </c>
      <c r="B1016" t="s">
        <v>2769</v>
      </c>
      <c r="C1016">
        <v>65</v>
      </c>
      <c r="D1016" s="103">
        <v>1375</v>
      </c>
      <c r="E1016" s="103">
        <f t="shared" si="15"/>
        <v>1306.25</v>
      </c>
    </row>
    <row r="1017" spans="1:5">
      <c r="A1017" s="99" t="s">
        <v>2770</v>
      </c>
      <c r="B1017" t="s">
        <v>2771</v>
      </c>
      <c r="C1017">
        <v>65</v>
      </c>
      <c r="D1017" s="103">
        <v>1375</v>
      </c>
      <c r="E1017" s="103">
        <f t="shared" si="15"/>
        <v>1306.25</v>
      </c>
    </row>
    <row r="1018" spans="1:5">
      <c r="A1018" s="99" t="s">
        <v>2772</v>
      </c>
      <c r="B1018" t="s">
        <v>2773</v>
      </c>
      <c r="C1018">
        <v>65</v>
      </c>
      <c r="D1018" s="103">
        <v>1375</v>
      </c>
      <c r="E1018" s="103">
        <f t="shared" si="15"/>
        <v>1306.25</v>
      </c>
    </row>
    <row r="1019" spans="1:5">
      <c r="A1019" s="99" t="s">
        <v>2774</v>
      </c>
      <c r="B1019" t="s">
        <v>2775</v>
      </c>
      <c r="C1019">
        <v>110</v>
      </c>
      <c r="D1019" s="103">
        <v>1375</v>
      </c>
      <c r="E1019" s="103">
        <f t="shared" si="15"/>
        <v>1306.25</v>
      </c>
    </row>
    <row r="1020" spans="1:5">
      <c r="A1020" s="99" t="s">
        <v>2776</v>
      </c>
      <c r="B1020" t="s">
        <v>2777</v>
      </c>
      <c r="C1020">
        <v>95</v>
      </c>
      <c r="D1020" s="103">
        <v>1375</v>
      </c>
      <c r="E1020" s="103">
        <f t="shared" si="15"/>
        <v>1306.25</v>
      </c>
    </row>
    <row r="1021" spans="1:5">
      <c r="A1021" s="99" t="s">
        <v>2778</v>
      </c>
      <c r="B1021" t="s">
        <v>2779</v>
      </c>
      <c r="C1021">
        <v>95</v>
      </c>
      <c r="D1021" s="103">
        <v>1375</v>
      </c>
      <c r="E1021" s="103">
        <f t="shared" si="15"/>
        <v>1306.25</v>
      </c>
    </row>
    <row r="1022" spans="1:5">
      <c r="A1022" s="99" t="s">
        <v>2780</v>
      </c>
      <c r="B1022" t="s">
        <v>2781</v>
      </c>
      <c r="C1022">
        <v>95</v>
      </c>
      <c r="D1022" s="103">
        <v>1375</v>
      </c>
      <c r="E1022" s="103">
        <f t="shared" si="15"/>
        <v>1306.25</v>
      </c>
    </row>
    <row r="1023" spans="1:5">
      <c r="A1023" s="99" t="s">
        <v>2782</v>
      </c>
      <c r="B1023" t="s">
        <v>2783</v>
      </c>
      <c r="C1023">
        <v>95</v>
      </c>
      <c r="D1023" s="103">
        <v>1375</v>
      </c>
      <c r="E1023" s="103">
        <f t="shared" si="15"/>
        <v>1306.25</v>
      </c>
    </row>
    <row r="1024" spans="1:5">
      <c r="A1024" s="99" t="s">
        <v>2784</v>
      </c>
      <c r="B1024" t="s">
        <v>2785</v>
      </c>
      <c r="C1024">
        <v>110</v>
      </c>
      <c r="D1024" s="103">
        <v>1375</v>
      </c>
      <c r="E1024" s="103">
        <f t="shared" si="15"/>
        <v>1306.25</v>
      </c>
    </row>
    <row r="1025" spans="1:5">
      <c r="A1025" s="99" t="s">
        <v>2786</v>
      </c>
      <c r="B1025" t="s">
        <v>2787</v>
      </c>
      <c r="C1025">
        <v>47</v>
      </c>
      <c r="D1025" s="103">
        <v>237</v>
      </c>
      <c r="E1025" s="103">
        <f t="shared" si="15"/>
        <v>225.14999999999998</v>
      </c>
    </row>
    <row r="1026" spans="1:5">
      <c r="A1026" s="99" t="s">
        <v>2788</v>
      </c>
      <c r="B1026" t="s">
        <v>2789</v>
      </c>
      <c r="C1026">
        <v>190</v>
      </c>
      <c r="D1026" s="103">
        <v>2405</v>
      </c>
      <c r="E1026" s="103">
        <f t="shared" si="15"/>
        <v>2284.75</v>
      </c>
    </row>
    <row r="1027" spans="1:5">
      <c r="A1027" s="99" t="s">
        <v>2790</v>
      </c>
      <c r="B1027" t="s">
        <v>2791</v>
      </c>
      <c r="C1027">
        <v>190</v>
      </c>
      <c r="D1027" s="103">
        <v>2405</v>
      </c>
      <c r="E1027" s="103">
        <f t="shared" si="15"/>
        <v>2284.75</v>
      </c>
    </row>
    <row r="1028" spans="1:5">
      <c r="A1028" s="99" t="s">
        <v>2792</v>
      </c>
      <c r="B1028" t="s">
        <v>2793</v>
      </c>
      <c r="C1028">
        <v>190</v>
      </c>
      <c r="D1028" s="103">
        <v>2405</v>
      </c>
      <c r="E1028" s="103">
        <f t="shared" si="15"/>
        <v>2284.75</v>
      </c>
    </row>
    <row r="1029" spans="1:5">
      <c r="A1029" s="99" t="s">
        <v>2794</v>
      </c>
      <c r="B1029" t="s">
        <v>2795</v>
      </c>
      <c r="C1029">
        <v>190</v>
      </c>
      <c r="D1029" s="103">
        <v>2405</v>
      </c>
      <c r="E1029" s="103">
        <f t="shared" si="15"/>
        <v>2284.75</v>
      </c>
    </row>
    <row r="1030" spans="1:5">
      <c r="A1030" s="99" t="s">
        <v>2796</v>
      </c>
      <c r="B1030" t="s">
        <v>2797</v>
      </c>
      <c r="C1030">
        <v>220</v>
      </c>
      <c r="D1030" s="103">
        <v>2405</v>
      </c>
      <c r="E1030" s="103">
        <f t="shared" si="15"/>
        <v>2284.75</v>
      </c>
    </row>
    <row r="1031" spans="1:5">
      <c r="A1031" s="99" t="s">
        <v>2798</v>
      </c>
      <c r="B1031" t="s">
        <v>2799</v>
      </c>
      <c r="C1031">
        <v>190</v>
      </c>
      <c r="D1031" s="103">
        <v>2405</v>
      </c>
      <c r="E1031" s="103">
        <f t="shared" si="15"/>
        <v>2284.75</v>
      </c>
    </row>
    <row r="1032" spans="1:5">
      <c r="A1032" s="99" t="s">
        <v>2800</v>
      </c>
      <c r="B1032" t="s">
        <v>2801</v>
      </c>
      <c r="C1032">
        <v>190</v>
      </c>
      <c r="D1032" s="103">
        <v>2405</v>
      </c>
      <c r="E1032" s="103">
        <f t="shared" si="15"/>
        <v>2284.75</v>
      </c>
    </row>
    <row r="1033" spans="1:5">
      <c r="A1033" s="99" t="s">
        <v>2802</v>
      </c>
      <c r="B1033" t="s">
        <v>2803</v>
      </c>
      <c r="C1033">
        <v>190</v>
      </c>
      <c r="D1033" s="103">
        <v>2405</v>
      </c>
      <c r="E1033" s="103">
        <f t="shared" si="15"/>
        <v>2284.75</v>
      </c>
    </row>
    <row r="1034" spans="1:5">
      <c r="A1034" s="99" t="s">
        <v>2804</v>
      </c>
      <c r="B1034" t="s">
        <v>2805</v>
      </c>
      <c r="C1034">
        <v>190</v>
      </c>
      <c r="D1034" s="103">
        <v>2405</v>
      </c>
      <c r="E1034" s="103">
        <f t="shared" si="15"/>
        <v>2284.75</v>
      </c>
    </row>
    <row r="1035" spans="1:5">
      <c r="A1035" s="99" t="s">
        <v>2806</v>
      </c>
      <c r="B1035" t="s">
        <v>2807</v>
      </c>
      <c r="C1035">
        <v>220</v>
      </c>
      <c r="D1035" s="103">
        <v>2405</v>
      </c>
      <c r="E1035" s="103">
        <f t="shared" si="15"/>
        <v>2284.75</v>
      </c>
    </row>
    <row r="1036" spans="1:5">
      <c r="A1036" s="99" t="s">
        <v>2808</v>
      </c>
      <c r="B1036" t="s">
        <v>2809</v>
      </c>
      <c r="C1036">
        <v>140</v>
      </c>
      <c r="D1036" s="103">
        <v>1717</v>
      </c>
      <c r="E1036" s="103">
        <f t="shared" si="15"/>
        <v>1631.1499999999999</v>
      </c>
    </row>
    <row r="1037" spans="1:5">
      <c r="A1037" s="99" t="s">
        <v>2810</v>
      </c>
      <c r="B1037" t="s">
        <v>2811</v>
      </c>
      <c r="C1037">
        <v>140</v>
      </c>
      <c r="D1037" s="103">
        <v>1717</v>
      </c>
      <c r="E1037" s="103">
        <f t="shared" si="15"/>
        <v>1631.1499999999999</v>
      </c>
    </row>
    <row r="1038" spans="1:5">
      <c r="A1038" s="99" t="s">
        <v>2812</v>
      </c>
      <c r="B1038" t="s">
        <v>2813</v>
      </c>
      <c r="C1038">
        <v>140</v>
      </c>
      <c r="D1038" s="103">
        <v>1717</v>
      </c>
      <c r="E1038" s="103">
        <f t="shared" si="15"/>
        <v>1631.1499999999999</v>
      </c>
    </row>
    <row r="1039" spans="1:5">
      <c r="A1039" s="99" t="s">
        <v>2814</v>
      </c>
      <c r="B1039" t="s">
        <v>2815</v>
      </c>
      <c r="C1039">
        <v>140</v>
      </c>
      <c r="D1039" s="103">
        <v>1717</v>
      </c>
      <c r="E1039" s="103">
        <f t="shared" si="15"/>
        <v>1631.1499999999999</v>
      </c>
    </row>
    <row r="1040" spans="1:5">
      <c r="A1040" s="99" t="s">
        <v>2816</v>
      </c>
      <c r="B1040" t="s">
        <v>2817</v>
      </c>
      <c r="C1040">
        <v>160</v>
      </c>
      <c r="D1040" s="103">
        <v>1717</v>
      </c>
      <c r="E1040" s="103">
        <f t="shared" si="15"/>
        <v>1631.1499999999999</v>
      </c>
    </row>
    <row r="1041" spans="1:5">
      <c r="A1041" s="99" t="s">
        <v>2818</v>
      </c>
      <c r="B1041" t="s">
        <v>2819</v>
      </c>
      <c r="C1041">
        <v>140</v>
      </c>
      <c r="D1041" s="103">
        <v>1717</v>
      </c>
      <c r="E1041" s="103">
        <f t="shared" si="15"/>
        <v>1631.1499999999999</v>
      </c>
    </row>
    <row r="1042" spans="1:5">
      <c r="A1042" s="99" t="s">
        <v>2820</v>
      </c>
      <c r="B1042" t="s">
        <v>2821</v>
      </c>
      <c r="C1042">
        <v>140</v>
      </c>
      <c r="D1042" s="103">
        <v>1717</v>
      </c>
      <c r="E1042" s="103">
        <f t="shared" si="15"/>
        <v>1631.1499999999999</v>
      </c>
    </row>
    <row r="1043" spans="1:5">
      <c r="A1043" s="99" t="s">
        <v>2822</v>
      </c>
      <c r="B1043" t="s">
        <v>2823</v>
      </c>
      <c r="C1043">
        <v>140</v>
      </c>
      <c r="D1043" s="103">
        <v>1717</v>
      </c>
      <c r="E1043" s="103">
        <f t="shared" ref="E1043:E1106" si="16">D1043*0.95</f>
        <v>1631.1499999999999</v>
      </c>
    </row>
    <row r="1044" spans="1:5">
      <c r="A1044" s="99" t="s">
        <v>2824</v>
      </c>
      <c r="B1044" t="s">
        <v>2825</v>
      </c>
      <c r="C1044">
        <v>140</v>
      </c>
      <c r="D1044" s="103">
        <v>1717</v>
      </c>
      <c r="E1044" s="103">
        <f t="shared" si="16"/>
        <v>1631.1499999999999</v>
      </c>
    </row>
    <row r="1045" spans="1:5">
      <c r="A1045" s="99" t="s">
        <v>2826</v>
      </c>
      <c r="B1045" t="s">
        <v>2827</v>
      </c>
      <c r="C1045">
        <v>160</v>
      </c>
      <c r="D1045" s="103">
        <v>1717</v>
      </c>
      <c r="E1045" s="103">
        <f t="shared" si="16"/>
        <v>1631.1499999999999</v>
      </c>
    </row>
    <row r="1046" spans="1:5">
      <c r="A1046" s="99" t="s">
        <v>2828</v>
      </c>
      <c r="B1046" t="s">
        <v>2829</v>
      </c>
      <c r="C1046">
        <v>125</v>
      </c>
      <c r="D1046" s="103">
        <v>2356</v>
      </c>
      <c r="E1046" s="103">
        <f t="shared" si="16"/>
        <v>2238.1999999999998</v>
      </c>
    </row>
    <row r="1047" spans="1:5">
      <c r="A1047" s="99" t="s">
        <v>2830</v>
      </c>
      <c r="B1047" t="s">
        <v>2831</v>
      </c>
      <c r="C1047">
        <v>140</v>
      </c>
      <c r="D1047" s="103">
        <v>2674</v>
      </c>
      <c r="E1047" s="103">
        <f t="shared" si="16"/>
        <v>2540.2999999999997</v>
      </c>
    </row>
    <row r="1048" spans="1:5">
      <c r="A1048" s="99" t="s">
        <v>2832</v>
      </c>
      <c r="B1048" t="s">
        <v>2833</v>
      </c>
      <c r="C1048">
        <v>155</v>
      </c>
      <c r="D1048" s="103">
        <v>2993</v>
      </c>
      <c r="E1048" s="103">
        <f t="shared" si="16"/>
        <v>2843.35</v>
      </c>
    </row>
    <row r="1049" spans="1:5">
      <c r="A1049" s="99" t="s">
        <v>2834</v>
      </c>
      <c r="B1049" t="s">
        <v>2835</v>
      </c>
      <c r="C1049">
        <v>205</v>
      </c>
      <c r="D1049" s="103">
        <v>2128</v>
      </c>
      <c r="E1049" s="103">
        <f t="shared" si="16"/>
        <v>2021.6</v>
      </c>
    </row>
    <row r="1050" spans="1:5">
      <c r="A1050" s="99" t="s">
        <v>2836</v>
      </c>
      <c r="B1050" t="s">
        <v>2837</v>
      </c>
      <c r="C1050">
        <v>270</v>
      </c>
      <c r="D1050" s="103">
        <v>2315</v>
      </c>
      <c r="E1050" s="103">
        <f t="shared" si="16"/>
        <v>2199.25</v>
      </c>
    </row>
    <row r="1051" spans="1:5">
      <c r="A1051" s="99" t="s">
        <v>2838</v>
      </c>
      <c r="B1051" t="s">
        <v>2839</v>
      </c>
      <c r="C1051">
        <v>335</v>
      </c>
      <c r="D1051" s="103">
        <v>2440</v>
      </c>
      <c r="E1051" s="103">
        <f t="shared" si="16"/>
        <v>2318</v>
      </c>
    </row>
    <row r="1052" spans="1:5">
      <c r="A1052" s="99" t="s">
        <v>2840</v>
      </c>
      <c r="B1052" t="s">
        <v>2841</v>
      </c>
      <c r="C1052">
        <v>80</v>
      </c>
      <c r="D1052" s="103">
        <v>1410</v>
      </c>
      <c r="E1052" s="103">
        <f t="shared" si="16"/>
        <v>1339.5</v>
      </c>
    </row>
    <row r="1053" spans="1:5">
      <c r="A1053" s="99" t="s">
        <v>2842</v>
      </c>
      <c r="B1053" t="s">
        <v>2843</v>
      </c>
      <c r="C1053">
        <v>90</v>
      </c>
      <c r="D1053" s="103">
        <v>1581</v>
      </c>
      <c r="E1053" s="103">
        <f t="shared" si="16"/>
        <v>1501.9499999999998</v>
      </c>
    </row>
    <row r="1054" spans="1:5">
      <c r="A1054" s="99" t="s">
        <v>2844</v>
      </c>
      <c r="B1054" t="s">
        <v>2845</v>
      </c>
      <c r="C1054">
        <v>100</v>
      </c>
      <c r="D1054" s="103">
        <v>1741</v>
      </c>
      <c r="E1054" s="103">
        <f t="shared" si="16"/>
        <v>1653.9499999999998</v>
      </c>
    </row>
    <row r="1055" spans="1:5">
      <c r="A1055" s="99" t="s">
        <v>2846</v>
      </c>
      <c r="B1055" t="s">
        <v>2847</v>
      </c>
      <c r="C1055">
        <v>125</v>
      </c>
      <c r="D1055" s="103">
        <v>1284</v>
      </c>
      <c r="E1055" s="103">
        <f t="shared" si="16"/>
        <v>1219.8</v>
      </c>
    </row>
    <row r="1056" spans="1:5">
      <c r="A1056" s="99" t="s">
        <v>2848</v>
      </c>
      <c r="B1056" t="s">
        <v>2849</v>
      </c>
      <c r="C1056">
        <v>170</v>
      </c>
      <c r="D1056" s="103">
        <v>1410</v>
      </c>
      <c r="E1056" s="103">
        <f t="shared" si="16"/>
        <v>1339.5</v>
      </c>
    </row>
    <row r="1057" spans="1:5">
      <c r="A1057" s="99" t="s">
        <v>2850</v>
      </c>
      <c r="B1057" t="s">
        <v>2851</v>
      </c>
      <c r="C1057">
        <v>205</v>
      </c>
      <c r="D1057" s="103">
        <v>1537</v>
      </c>
      <c r="E1057" s="103">
        <f t="shared" si="16"/>
        <v>1460.1499999999999</v>
      </c>
    </row>
    <row r="1058" spans="1:5">
      <c r="A1058" s="99" t="s">
        <v>2852</v>
      </c>
      <c r="B1058" t="s">
        <v>2853</v>
      </c>
      <c r="C1058">
        <v>105</v>
      </c>
      <c r="D1058" s="103">
        <v>1706</v>
      </c>
      <c r="E1058" s="103">
        <f t="shared" si="16"/>
        <v>1620.6999999999998</v>
      </c>
    </row>
    <row r="1059" spans="1:5">
      <c r="A1059" s="99" t="s">
        <v>2854</v>
      </c>
      <c r="B1059" t="s">
        <v>2855</v>
      </c>
      <c r="C1059">
        <v>115</v>
      </c>
      <c r="D1059" s="103">
        <v>1922</v>
      </c>
      <c r="E1059" s="103">
        <f t="shared" si="16"/>
        <v>1825.8999999999999</v>
      </c>
    </row>
    <row r="1060" spans="1:5">
      <c r="A1060" s="99" t="s">
        <v>2856</v>
      </c>
      <c r="B1060" t="s">
        <v>2857</v>
      </c>
      <c r="C1060">
        <v>125</v>
      </c>
      <c r="D1060" s="103">
        <v>2133</v>
      </c>
      <c r="E1060" s="103">
        <f t="shared" si="16"/>
        <v>2026.35</v>
      </c>
    </row>
    <row r="1061" spans="1:5">
      <c r="A1061" s="99" t="s">
        <v>2858</v>
      </c>
      <c r="B1061" t="s">
        <v>2859</v>
      </c>
      <c r="C1061">
        <v>155</v>
      </c>
      <c r="D1061" s="103">
        <v>1537</v>
      </c>
      <c r="E1061" s="103">
        <f t="shared" si="16"/>
        <v>1460.1499999999999</v>
      </c>
    </row>
    <row r="1062" spans="1:5">
      <c r="A1062" s="99" t="s">
        <v>2860</v>
      </c>
      <c r="B1062" t="s">
        <v>2861</v>
      </c>
      <c r="C1062">
        <v>195</v>
      </c>
      <c r="D1062" s="103">
        <v>1665</v>
      </c>
      <c r="E1062" s="103">
        <f t="shared" si="16"/>
        <v>1581.75</v>
      </c>
    </row>
    <row r="1063" spans="1:5">
      <c r="A1063" s="99" t="s">
        <v>2862</v>
      </c>
      <c r="B1063" t="s">
        <v>2863</v>
      </c>
      <c r="C1063">
        <v>235</v>
      </c>
      <c r="D1063" s="103">
        <v>1792</v>
      </c>
      <c r="E1063" s="103">
        <f t="shared" si="16"/>
        <v>1702.3999999999999</v>
      </c>
    </row>
    <row r="1064" spans="1:5">
      <c r="A1064" s="99" t="s">
        <v>2864</v>
      </c>
      <c r="B1064" t="s">
        <v>2865</v>
      </c>
      <c r="C1064">
        <v>485</v>
      </c>
      <c r="D1064" s="103">
        <v>6687</v>
      </c>
      <c r="E1064" s="103">
        <f t="shared" si="16"/>
        <v>6352.65</v>
      </c>
    </row>
    <row r="1065" spans="1:5">
      <c r="A1065" s="99" t="s">
        <v>2866</v>
      </c>
      <c r="B1065" t="s">
        <v>2867</v>
      </c>
      <c r="C1065">
        <v>420</v>
      </c>
      <c r="D1065" s="103">
        <v>6202</v>
      </c>
      <c r="E1065" s="103">
        <f t="shared" si="16"/>
        <v>5891.9</v>
      </c>
    </row>
    <row r="1066" spans="1:5">
      <c r="A1066" s="99" t="s">
        <v>2868</v>
      </c>
      <c r="B1066" t="s">
        <v>2869</v>
      </c>
      <c r="C1066">
        <v>460</v>
      </c>
      <c r="D1066" s="103">
        <v>6218</v>
      </c>
      <c r="E1066" s="103">
        <f t="shared" si="16"/>
        <v>5907.0999999999995</v>
      </c>
    </row>
    <row r="1067" spans="1:5">
      <c r="A1067" s="99" t="s">
        <v>2870</v>
      </c>
      <c r="B1067" t="s">
        <v>2871</v>
      </c>
      <c r="C1067">
        <v>490</v>
      </c>
      <c r="D1067" s="103">
        <v>6799</v>
      </c>
      <c r="E1067" s="103">
        <f t="shared" si="16"/>
        <v>6459.0499999999993</v>
      </c>
    </row>
    <row r="1068" spans="1:5">
      <c r="A1068" s="99" t="s">
        <v>2872</v>
      </c>
      <c r="B1068" t="s">
        <v>2873</v>
      </c>
      <c r="C1068">
        <v>138</v>
      </c>
      <c r="D1068" s="103">
        <v>3022</v>
      </c>
      <c r="E1068" s="103">
        <f t="shared" si="16"/>
        <v>2870.9</v>
      </c>
    </row>
    <row r="1069" spans="1:5">
      <c r="A1069" s="99" t="s">
        <v>2874</v>
      </c>
      <c r="B1069" t="s">
        <v>2875</v>
      </c>
      <c r="C1069">
        <v>130</v>
      </c>
      <c r="D1069" s="103">
        <v>2863</v>
      </c>
      <c r="E1069" s="103">
        <f t="shared" si="16"/>
        <v>2719.85</v>
      </c>
    </row>
    <row r="1070" spans="1:5">
      <c r="A1070" s="99" t="s">
        <v>2876</v>
      </c>
      <c r="B1070" t="s">
        <v>2877</v>
      </c>
      <c r="C1070">
        <v>135</v>
      </c>
      <c r="D1070" s="103">
        <v>2943</v>
      </c>
      <c r="E1070" s="103">
        <f t="shared" si="16"/>
        <v>2795.85</v>
      </c>
    </row>
    <row r="1071" spans="1:5">
      <c r="A1071" s="99" t="s">
        <v>2878</v>
      </c>
      <c r="B1071" t="s">
        <v>2879</v>
      </c>
      <c r="C1071">
        <v>15</v>
      </c>
      <c r="D1071" s="103">
        <v>439</v>
      </c>
      <c r="E1071" s="103">
        <f t="shared" si="16"/>
        <v>417.04999999999995</v>
      </c>
    </row>
    <row r="1072" spans="1:5">
      <c r="A1072" s="99" t="s">
        <v>2880</v>
      </c>
      <c r="B1072" t="s">
        <v>2881</v>
      </c>
      <c r="C1072">
        <v>15</v>
      </c>
      <c r="D1072" s="103">
        <v>439</v>
      </c>
      <c r="E1072" s="103">
        <f t="shared" si="16"/>
        <v>417.04999999999995</v>
      </c>
    </row>
    <row r="1073" spans="1:5">
      <c r="A1073" s="99" t="s">
        <v>2882</v>
      </c>
      <c r="B1073" t="s">
        <v>2883</v>
      </c>
      <c r="C1073">
        <v>15</v>
      </c>
      <c r="D1073" s="103">
        <v>439</v>
      </c>
      <c r="E1073" s="103">
        <f t="shared" si="16"/>
        <v>417.04999999999995</v>
      </c>
    </row>
    <row r="1074" spans="1:5">
      <c r="A1074" s="99" t="s">
        <v>2884</v>
      </c>
      <c r="B1074" t="s">
        <v>2885</v>
      </c>
      <c r="C1074">
        <v>16</v>
      </c>
      <c r="D1074" s="103">
        <v>577</v>
      </c>
      <c r="E1074" s="103">
        <f t="shared" si="16"/>
        <v>548.15</v>
      </c>
    </row>
    <row r="1075" spans="1:5">
      <c r="A1075" s="99" t="s">
        <v>2886</v>
      </c>
      <c r="B1075" t="s">
        <v>2887</v>
      </c>
      <c r="C1075">
        <v>20</v>
      </c>
      <c r="D1075" s="103">
        <v>621</v>
      </c>
      <c r="E1075" s="103">
        <f t="shared" si="16"/>
        <v>589.94999999999993</v>
      </c>
    </row>
    <row r="1076" spans="1:5">
      <c r="A1076" s="99" t="s">
        <v>2888</v>
      </c>
      <c r="B1076" t="s">
        <v>2889</v>
      </c>
      <c r="C1076">
        <v>16</v>
      </c>
      <c r="D1076" s="103">
        <v>679</v>
      </c>
      <c r="E1076" s="103">
        <f t="shared" si="16"/>
        <v>645.04999999999995</v>
      </c>
    </row>
    <row r="1077" spans="1:5">
      <c r="A1077" s="99" t="s">
        <v>2890</v>
      </c>
      <c r="B1077" t="s">
        <v>2891</v>
      </c>
      <c r="C1077">
        <v>20</v>
      </c>
      <c r="D1077" s="103">
        <v>723</v>
      </c>
      <c r="E1077" s="103">
        <f t="shared" si="16"/>
        <v>686.85</v>
      </c>
    </row>
    <row r="1078" spans="1:5">
      <c r="A1078" s="99" t="s">
        <v>2892</v>
      </c>
      <c r="B1078" t="s">
        <v>2893</v>
      </c>
      <c r="C1078">
        <v>200</v>
      </c>
      <c r="D1078" s="103">
        <v>2613</v>
      </c>
      <c r="E1078" s="103">
        <f t="shared" si="16"/>
        <v>2482.35</v>
      </c>
    </row>
    <row r="1079" spans="1:5">
      <c r="A1079" s="99" t="s">
        <v>2894</v>
      </c>
      <c r="B1079" t="s">
        <v>2895</v>
      </c>
      <c r="C1079">
        <v>240</v>
      </c>
      <c r="D1079" s="103">
        <v>2970</v>
      </c>
      <c r="E1079" s="103">
        <f t="shared" si="16"/>
        <v>2821.5</v>
      </c>
    </row>
    <row r="1080" spans="1:5">
      <c r="A1080" s="99" t="s">
        <v>2896</v>
      </c>
      <c r="B1080" t="s">
        <v>2897</v>
      </c>
      <c r="C1080">
        <v>280</v>
      </c>
      <c r="D1080" s="103">
        <v>3349</v>
      </c>
      <c r="E1080" s="103">
        <f t="shared" si="16"/>
        <v>3181.5499999999997</v>
      </c>
    </row>
    <row r="1081" spans="1:5">
      <c r="A1081" s="99" t="s">
        <v>2898</v>
      </c>
      <c r="B1081" t="s">
        <v>2899</v>
      </c>
      <c r="C1081">
        <v>200</v>
      </c>
      <c r="D1081" s="103">
        <v>2613</v>
      </c>
      <c r="E1081" s="103">
        <f t="shared" si="16"/>
        <v>2482.35</v>
      </c>
    </row>
    <row r="1082" spans="1:5">
      <c r="A1082" s="99" t="s">
        <v>2900</v>
      </c>
      <c r="B1082" t="s">
        <v>2901</v>
      </c>
      <c r="C1082">
        <v>240</v>
      </c>
      <c r="D1082" s="103">
        <v>2970</v>
      </c>
      <c r="E1082" s="103">
        <f t="shared" si="16"/>
        <v>2821.5</v>
      </c>
    </row>
    <row r="1083" spans="1:5">
      <c r="A1083" s="99" t="s">
        <v>2902</v>
      </c>
      <c r="B1083" t="s">
        <v>2903</v>
      </c>
      <c r="C1083">
        <v>280</v>
      </c>
      <c r="D1083" s="103">
        <v>3349</v>
      </c>
      <c r="E1083" s="103">
        <f t="shared" si="16"/>
        <v>3181.5499999999997</v>
      </c>
    </row>
    <row r="1084" spans="1:5">
      <c r="A1084" s="99" t="s">
        <v>2904</v>
      </c>
      <c r="B1084" t="s">
        <v>2905</v>
      </c>
      <c r="C1084">
        <v>200</v>
      </c>
      <c r="D1084" s="103">
        <v>2613</v>
      </c>
      <c r="E1084" s="103">
        <f t="shared" si="16"/>
        <v>2482.35</v>
      </c>
    </row>
    <row r="1085" spans="1:5">
      <c r="A1085" s="99" t="s">
        <v>2906</v>
      </c>
      <c r="B1085" t="s">
        <v>2907</v>
      </c>
      <c r="C1085">
        <v>240</v>
      </c>
      <c r="D1085" s="103">
        <v>2970</v>
      </c>
      <c r="E1085" s="103">
        <f t="shared" si="16"/>
        <v>2821.5</v>
      </c>
    </row>
    <row r="1086" spans="1:5">
      <c r="A1086" s="99" t="s">
        <v>2908</v>
      </c>
      <c r="B1086" t="s">
        <v>2909</v>
      </c>
      <c r="C1086">
        <v>280</v>
      </c>
      <c r="D1086" s="103">
        <v>3349</v>
      </c>
      <c r="E1086" s="103">
        <f t="shared" si="16"/>
        <v>3181.5499999999997</v>
      </c>
    </row>
    <row r="1087" spans="1:5">
      <c r="A1087" s="99" t="s">
        <v>2910</v>
      </c>
      <c r="B1087" t="s">
        <v>2911</v>
      </c>
      <c r="C1087">
        <v>260</v>
      </c>
      <c r="D1087" s="103">
        <v>2326</v>
      </c>
      <c r="E1087" s="103">
        <f t="shared" si="16"/>
        <v>2209.6999999999998</v>
      </c>
    </row>
    <row r="1088" spans="1:5">
      <c r="A1088" s="99" t="s">
        <v>2912</v>
      </c>
      <c r="B1088" t="s">
        <v>2913</v>
      </c>
      <c r="C1088">
        <v>249</v>
      </c>
      <c r="D1088" s="103">
        <v>2326</v>
      </c>
      <c r="E1088" s="103">
        <f t="shared" si="16"/>
        <v>2209.6999999999998</v>
      </c>
    </row>
    <row r="1089" spans="1:5">
      <c r="A1089" s="99" t="s">
        <v>2914</v>
      </c>
      <c r="B1089" t="s">
        <v>2915</v>
      </c>
      <c r="C1089">
        <v>240</v>
      </c>
      <c r="D1089" s="103">
        <v>2213</v>
      </c>
      <c r="E1089" s="103">
        <f t="shared" si="16"/>
        <v>2102.35</v>
      </c>
    </row>
    <row r="1090" spans="1:5">
      <c r="A1090" s="99" t="s">
        <v>2916</v>
      </c>
      <c r="B1090" t="s">
        <v>2917</v>
      </c>
      <c r="C1090">
        <v>235</v>
      </c>
      <c r="D1090" s="103">
        <v>2213</v>
      </c>
      <c r="E1090" s="103">
        <f t="shared" si="16"/>
        <v>2102.35</v>
      </c>
    </row>
    <row r="1091" spans="1:5">
      <c r="A1091" s="99" t="s">
        <v>2918</v>
      </c>
      <c r="B1091" t="s">
        <v>2919</v>
      </c>
      <c r="C1091">
        <v>140</v>
      </c>
      <c r="D1091" s="103">
        <v>1274</v>
      </c>
      <c r="E1091" s="103">
        <f t="shared" si="16"/>
        <v>1210.3</v>
      </c>
    </row>
    <row r="1092" spans="1:5">
      <c r="A1092" s="99" t="s">
        <v>2920</v>
      </c>
      <c r="B1092" t="s">
        <v>2921</v>
      </c>
      <c r="C1092">
        <v>135</v>
      </c>
      <c r="D1092" s="103">
        <v>1274</v>
      </c>
      <c r="E1092" s="103">
        <f t="shared" si="16"/>
        <v>1210.3</v>
      </c>
    </row>
    <row r="1093" spans="1:5">
      <c r="A1093" s="99" t="s">
        <v>2922</v>
      </c>
      <c r="B1093" t="s">
        <v>2923</v>
      </c>
      <c r="C1093">
        <v>110</v>
      </c>
      <c r="D1093" s="103">
        <v>1082</v>
      </c>
      <c r="E1093" s="103">
        <f t="shared" si="16"/>
        <v>1027.8999999999999</v>
      </c>
    </row>
    <row r="1094" spans="1:5">
      <c r="A1094" s="99" t="s">
        <v>2924</v>
      </c>
      <c r="B1094" t="s">
        <v>2925</v>
      </c>
      <c r="C1094">
        <v>125</v>
      </c>
      <c r="D1094" s="103">
        <v>1188</v>
      </c>
      <c r="E1094" s="103">
        <f t="shared" si="16"/>
        <v>1128.5999999999999</v>
      </c>
    </row>
    <row r="1095" spans="1:5">
      <c r="A1095" s="99" t="s">
        <v>2926</v>
      </c>
      <c r="B1095" t="s">
        <v>2927</v>
      </c>
      <c r="C1095">
        <v>145</v>
      </c>
      <c r="D1095" s="103">
        <v>1289</v>
      </c>
      <c r="E1095" s="103">
        <f t="shared" si="16"/>
        <v>1224.55</v>
      </c>
    </row>
    <row r="1096" spans="1:5">
      <c r="A1096" s="99" t="s">
        <v>2928</v>
      </c>
      <c r="B1096" t="s">
        <v>2929</v>
      </c>
      <c r="C1096">
        <v>110</v>
      </c>
      <c r="D1096" s="103">
        <v>1082</v>
      </c>
      <c r="E1096" s="103">
        <f t="shared" si="16"/>
        <v>1027.8999999999999</v>
      </c>
    </row>
    <row r="1097" spans="1:5">
      <c r="A1097" s="99" t="s">
        <v>2930</v>
      </c>
      <c r="B1097" t="s">
        <v>2931</v>
      </c>
      <c r="C1097">
        <v>125</v>
      </c>
      <c r="D1097" s="103">
        <v>1188</v>
      </c>
      <c r="E1097" s="103">
        <f t="shared" si="16"/>
        <v>1128.5999999999999</v>
      </c>
    </row>
    <row r="1098" spans="1:5">
      <c r="A1098" s="99" t="s">
        <v>2932</v>
      </c>
      <c r="B1098" t="s">
        <v>2933</v>
      </c>
      <c r="C1098">
        <v>145</v>
      </c>
      <c r="D1098" s="103">
        <v>1289</v>
      </c>
      <c r="E1098" s="103">
        <f t="shared" si="16"/>
        <v>1224.55</v>
      </c>
    </row>
    <row r="1099" spans="1:5">
      <c r="A1099" s="99" t="s">
        <v>2934</v>
      </c>
      <c r="B1099" t="s">
        <v>2935</v>
      </c>
      <c r="C1099">
        <v>100</v>
      </c>
      <c r="D1099" s="103">
        <v>1405</v>
      </c>
      <c r="E1099" s="103">
        <f t="shared" si="16"/>
        <v>1334.75</v>
      </c>
    </row>
    <row r="1100" spans="1:5">
      <c r="A1100" s="99" t="s">
        <v>2936</v>
      </c>
      <c r="B1100" t="s">
        <v>2937</v>
      </c>
      <c r="C1100">
        <v>130</v>
      </c>
      <c r="D1100" s="103">
        <v>1738</v>
      </c>
      <c r="E1100" s="103">
        <f t="shared" si="16"/>
        <v>1651.1</v>
      </c>
    </row>
    <row r="1101" spans="1:5">
      <c r="A1101" s="99" t="s">
        <v>2938</v>
      </c>
      <c r="B1101" t="s">
        <v>2939</v>
      </c>
      <c r="C1101">
        <v>135</v>
      </c>
      <c r="D1101" s="103">
        <v>1854</v>
      </c>
      <c r="E1101" s="103">
        <f t="shared" si="16"/>
        <v>1761.3</v>
      </c>
    </row>
    <row r="1102" spans="1:5">
      <c r="A1102" s="99" t="s">
        <v>2940</v>
      </c>
      <c r="B1102" t="s">
        <v>2941</v>
      </c>
      <c r="C1102">
        <v>170</v>
      </c>
      <c r="D1102" s="103">
        <v>2073</v>
      </c>
      <c r="E1102" s="103">
        <f t="shared" si="16"/>
        <v>1969.35</v>
      </c>
    </row>
    <row r="1103" spans="1:5">
      <c r="A1103" s="99" t="s">
        <v>2942</v>
      </c>
      <c r="B1103" t="s">
        <v>2943</v>
      </c>
      <c r="C1103">
        <v>370</v>
      </c>
      <c r="D1103" s="103">
        <v>8998</v>
      </c>
      <c r="E1103" s="103">
        <f t="shared" si="16"/>
        <v>8548.1</v>
      </c>
    </row>
    <row r="1104" spans="1:5">
      <c r="A1104" s="99" t="s">
        <v>2944</v>
      </c>
      <c r="B1104" t="s">
        <v>2945</v>
      </c>
      <c r="C1104">
        <v>420</v>
      </c>
      <c r="D1104" s="103">
        <v>10498</v>
      </c>
      <c r="E1104" s="103">
        <f t="shared" si="16"/>
        <v>9973.1</v>
      </c>
    </row>
    <row r="1105" spans="1:5">
      <c r="A1105" s="99" t="s">
        <v>2946</v>
      </c>
      <c r="B1105" t="s">
        <v>2947</v>
      </c>
      <c r="C1105">
        <v>400</v>
      </c>
      <c r="D1105" s="103">
        <v>8998</v>
      </c>
      <c r="E1105" s="103">
        <f t="shared" si="16"/>
        <v>8548.1</v>
      </c>
    </row>
    <row r="1106" spans="1:5">
      <c r="A1106" s="99" t="s">
        <v>2948</v>
      </c>
      <c r="B1106" t="s">
        <v>2949</v>
      </c>
      <c r="C1106">
        <v>450</v>
      </c>
      <c r="D1106" s="103">
        <v>10498</v>
      </c>
      <c r="E1106" s="103">
        <f t="shared" si="16"/>
        <v>9973.1</v>
      </c>
    </row>
    <row r="1107" spans="1:5">
      <c r="A1107" s="99" t="s">
        <v>2950</v>
      </c>
      <c r="B1107" t="s">
        <v>2951</v>
      </c>
      <c r="C1107">
        <v>515</v>
      </c>
      <c r="D1107" s="103">
        <v>11998</v>
      </c>
      <c r="E1107" s="103">
        <f t="shared" ref="E1107:E1170" si="17">D1107*0.95</f>
        <v>11398.1</v>
      </c>
    </row>
    <row r="1108" spans="1:5">
      <c r="A1108" s="99" t="s">
        <v>2952</v>
      </c>
      <c r="B1108" t="s">
        <v>2953</v>
      </c>
      <c r="C1108">
        <v>588</v>
      </c>
      <c r="D1108" s="103">
        <v>13497</v>
      </c>
      <c r="E1108" s="103">
        <f t="shared" si="17"/>
        <v>12822.15</v>
      </c>
    </row>
    <row r="1109" spans="1:5">
      <c r="A1109" s="99" t="s">
        <v>2954</v>
      </c>
      <c r="B1109" t="s">
        <v>2955</v>
      </c>
      <c r="C1109">
        <v>545</v>
      </c>
      <c r="D1109" s="103">
        <v>11998</v>
      </c>
      <c r="E1109" s="103">
        <f t="shared" si="17"/>
        <v>11398.1</v>
      </c>
    </row>
    <row r="1110" spans="1:5">
      <c r="A1110" s="99" t="s">
        <v>2956</v>
      </c>
      <c r="B1110" t="s">
        <v>2957</v>
      </c>
      <c r="C1110">
        <v>618</v>
      </c>
      <c r="D1110" s="103">
        <v>13497</v>
      </c>
      <c r="E1110" s="103">
        <f t="shared" si="17"/>
        <v>12822.15</v>
      </c>
    </row>
    <row r="1111" spans="1:5">
      <c r="A1111" s="99" t="s">
        <v>2958</v>
      </c>
      <c r="B1111" t="s">
        <v>2959</v>
      </c>
      <c r="C1111">
        <v>156</v>
      </c>
      <c r="D1111" s="103">
        <v>2208</v>
      </c>
      <c r="E1111" s="103">
        <f t="shared" si="17"/>
        <v>2097.6</v>
      </c>
    </row>
    <row r="1112" spans="1:5">
      <c r="A1112" s="99" t="s">
        <v>2960</v>
      </c>
      <c r="B1112" t="s">
        <v>2961</v>
      </c>
      <c r="C1112">
        <v>226</v>
      </c>
      <c r="D1112" s="103">
        <v>2302</v>
      </c>
      <c r="E1112" s="103">
        <f t="shared" si="17"/>
        <v>2186.9</v>
      </c>
    </row>
    <row r="1113" spans="1:5">
      <c r="A1113" s="99" t="s">
        <v>2962</v>
      </c>
      <c r="B1113" t="s">
        <v>2963</v>
      </c>
      <c r="C1113">
        <v>260</v>
      </c>
      <c r="D1113" s="103">
        <v>2451</v>
      </c>
      <c r="E1113" s="103">
        <f t="shared" si="17"/>
        <v>2328.4499999999998</v>
      </c>
    </row>
    <row r="1114" spans="1:5">
      <c r="A1114" s="99" t="s">
        <v>2964</v>
      </c>
      <c r="B1114" t="s">
        <v>2965</v>
      </c>
      <c r="C1114">
        <v>162</v>
      </c>
      <c r="D1114" s="103">
        <v>2134</v>
      </c>
      <c r="E1114" s="103">
        <f t="shared" si="17"/>
        <v>2027.3</v>
      </c>
    </row>
    <row r="1115" spans="1:5">
      <c r="A1115" s="99" t="s">
        <v>2966</v>
      </c>
      <c r="B1115" t="s">
        <v>2967</v>
      </c>
      <c r="C1115">
        <v>212</v>
      </c>
      <c r="D1115" s="103">
        <v>2235</v>
      </c>
      <c r="E1115" s="103">
        <f t="shared" si="17"/>
        <v>2123.25</v>
      </c>
    </row>
    <row r="1116" spans="1:5">
      <c r="A1116" s="99" t="s">
        <v>2968</v>
      </c>
      <c r="B1116" t="s">
        <v>2969</v>
      </c>
      <c r="C1116">
        <v>156</v>
      </c>
      <c r="D1116" s="103">
        <v>2049</v>
      </c>
      <c r="E1116" s="103">
        <f t="shared" si="17"/>
        <v>1946.55</v>
      </c>
    </row>
    <row r="1117" spans="1:5">
      <c r="A1117" s="99" t="s">
        <v>2970</v>
      </c>
      <c r="B1117" t="s">
        <v>2971</v>
      </c>
      <c r="C1117">
        <v>226</v>
      </c>
      <c r="D1117" s="103">
        <v>2145</v>
      </c>
      <c r="E1117" s="103">
        <f t="shared" si="17"/>
        <v>2037.75</v>
      </c>
    </row>
    <row r="1118" spans="1:5">
      <c r="A1118" s="99" t="s">
        <v>2972</v>
      </c>
      <c r="B1118" t="s">
        <v>2973</v>
      </c>
      <c r="C1118">
        <v>256</v>
      </c>
      <c r="D1118" s="103">
        <v>2240</v>
      </c>
      <c r="E1118" s="103">
        <f t="shared" si="17"/>
        <v>2128</v>
      </c>
    </row>
    <row r="1119" spans="1:5">
      <c r="A1119" s="99" t="s">
        <v>2974</v>
      </c>
      <c r="B1119" t="s">
        <v>2975</v>
      </c>
      <c r="C1119">
        <v>80</v>
      </c>
      <c r="D1119" s="103">
        <v>845</v>
      </c>
      <c r="E1119" s="103">
        <f t="shared" si="17"/>
        <v>802.75</v>
      </c>
    </row>
    <row r="1120" spans="1:5">
      <c r="A1120" s="99" t="s">
        <v>2976</v>
      </c>
      <c r="B1120" t="s">
        <v>2977</v>
      </c>
      <c r="C1120">
        <v>162</v>
      </c>
      <c r="D1120" s="103">
        <v>1979</v>
      </c>
      <c r="E1120" s="103">
        <f t="shared" si="17"/>
        <v>1880.05</v>
      </c>
    </row>
    <row r="1121" spans="1:5">
      <c r="A1121" s="99" t="s">
        <v>2978</v>
      </c>
      <c r="B1121" t="s">
        <v>2979</v>
      </c>
      <c r="C1121">
        <v>212</v>
      </c>
      <c r="D1121" s="103">
        <v>2081</v>
      </c>
      <c r="E1121" s="103">
        <f t="shared" si="17"/>
        <v>1976.9499999999998</v>
      </c>
    </row>
    <row r="1122" spans="1:5">
      <c r="A1122" s="99" t="s">
        <v>2980</v>
      </c>
      <c r="B1122" t="s">
        <v>2981</v>
      </c>
      <c r="C1122">
        <v>256</v>
      </c>
      <c r="D1122" s="103">
        <v>2170</v>
      </c>
      <c r="E1122" s="103">
        <f t="shared" si="17"/>
        <v>2061.5</v>
      </c>
    </row>
    <row r="1123" spans="1:5">
      <c r="A1123" s="99" t="s">
        <v>2982</v>
      </c>
      <c r="B1123" t="s">
        <v>2983</v>
      </c>
      <c r="C1123">
        <v>340</v>
      </c>
      <c r="D1123" s="103">
        <v>3742</v>
      </c>
      <c r="E1123" s="103">
        <f t="shared" si="17"/>
        <v>3554.8999999999996</v>
      </c>
    </row>
    <row r="1124" spans="1:5">
      <c r="A1124" s="99" t="s">
        <v>2984</v>
      </c>
      <c r="B1124" t="s">
        <v>2985</v>
      </c>
      <c r="C1124">
        <v>450</v>
      </c>
      <c r="D1124" s="103">
        <v>3951</v>
      </c>
      <c r="E1124" s="103">
        <f t="shared" si="17"/>
        <v>3753.45</v>
      </c>
    </row>
    <row r="1125" spans="1:5">
      <c r="A1125" s="99" t="s">
        <v>2986</v>
      </c>
      <c r="B1125" t="s">
        <v>2987</v>
      </c>
      <c r="C1125">
        <v>550</v>
      </c>
      <c r="D1125" s="103">
        <v>4160</v>
      </c>
      <c r="E1125" s="103">
        <f t="shared" si="17"/>
        <v>3952</v>
      </c>
    </row>
    <row r="1126" spans="1:5">
      <c r="A1126" s="99" t="s">
        <v>2988</v>
      </c>
      <c r="B1126" t="s">
        <v>2989</v>
      </c>
      <c r="C1126">
        <v>125</v>
      </c>
      <c r="D1126" s="103">
        <v>1672</v>
      </c>
      <c r="E1126" s="103">
        <f t="shared" si="17"/>
        <v>1588.3999999999999</v>
      </c>
    </row>
    <row r="1127" spans="1:5">
      <c r="A1127" s="99" t="s">
        <v>2990</v>
      </c>
      <c r="B1127" t="s">
        <v>2991</v>
      </c>
      <c r="C1127">
        <v>160</v>
      </c>
      <c r="D1127" s="103">
        <v>1777</v>
      </c>
      <c r="E1127" s="103">
        <f t="shared" si="17"/>
        <v>1688.1499999999999</v>
      </c>
    </row>
    <row r="1128" spans="1:5">
      <c r="A1128" s="99" t="s">
        <v>2992</v>
      </c>
      <c r="B1128" t="s">
        <v>2993</v>
      </c>
      <c r="C1128">
        <v>195</v>
      </c>
      <c r="D1128" s="103">
        <v>1881</v>
      </c>
      <c r="E1128" s="103">
        <f t="shared" si="17"/>
        <v>1786.9499999999998</v>
      </c>
    </row>
    <row r="1129" spans="1:5">
      <c r="A1129" s="99" t="s">
        <v>2994</v>
      </c>
      <c r="B1129" t="s">
        <v>2995</v>
      </c>
      <c r="C1129">
        <v>218</v>
      </c>
      <c r="D1129" s="103">
        <v>2148</v>
      </c>
      <c r="E1129" s="103">
        <f t="shared" si="17"/>
        <v>2040.6</v>
      </c>
    </row>
    <row r="1130" spans="1:5">
      <c r="A1130" s="99" t="s">
        <v>2996</v>
      </c>
      <c r="B1130" t="s">
        <v>2997</v>
      </c>
      <c r="C1130">
        <v>248</v>
      </c>
      <c r="D1130" s="103">
        <v>2420</v>
      </c>
      <c r="E1130" s="103">
        <f t="shared" si="17"/>
        <v>2299</v>
      </c>
    </row>
    <row r="1131" spans="1:5">
      <c r="A1131" s="99" t="s">
        <v>2998</v>
      </c>
      <c r="B1131" t="s">
        <v>2999</v>
      </c>
      <c r="C1131">
        <v>260</v>
      </c>
      <c r="D1131" s="103">
        <v>2275</v>
      </c>
      <c r="E1131" s="103">
        <f t="shared" si="17"/>
        <v>2161.25</v>
      </c>
    </row>
    <row r="1132" spans="1:5">
      <c r="A1132" s="99" t="s">
        <v>3000</v>
      </c>
      <c r="B1132" t="s">
        <v>3001</v>
      </c>
      <c r="C1132">
        <v>300</v>
      </c>
      <c r="D1132" s="103">
        <v>2551</v>
      </c>
      <c r="E1132" s="103">
        <f t="shared" si="17"/>
        <v>2423.4499999999998</v>
      </c>
    </row>
    <row r="1133" spans="1:5">
      <c r="A1133" s="99" t="s">
        <v>3002</v>
      </c>
      <c r="B1133" t="s">
        <v>3003</v>
      </c>
      <c r="C1133">
        <v>210</v>
      </c>
      <c r="D1133" s="103">
        <v>2048</v>
      </c>
      <c r="E1133" s="103">
        <f t="shared" si="17"/>
        <v>1945.6</v>
      </c>
    </row>
    <row r="1134" spans="1:5">
      <c r="A1134" s="99" t="s">
        <v>3004</v>
      </c>
      <c r="B1134" t="s">
        <v>3005</v>
      </c>
      <c r="C1134">
        <v>240</v>
      </c>
      <c r="D1134" s="103">
        <v>2198</v>
      </c>
      <c r="E1134" s="103">
        <f t="shared" si="17"/>
        <v>2088.1</v>
      </c>
    </row>
    <row r="1135" spans="1:5">
      <c r="A1135" s="99" t="s">
        <v>3006</v>
      </c>
      <c r="B1135" t="s">
        <v>3007</v>
      </c>
      <c r="C1135">
        <v>158</v>
      </c>
      <c r="D1135" s="103">
        <v>1744</v>
      </c>
      <c r="E1135" s="103">
        <f t="shared" si="17"/>
        <v>1656.8</v>
      </c>
    </row>
    <row r="1136" spans="1:5">
      <c r="A1136" s="99" t="s">
        <v>3008</v>
      </c>
      <c r="B1136" t="s">
        <v>3009</v>
      </c>
      <c r="C1136">
        <v>104</v>
      </c>
      <c r="D1136" s="103">
        <v>1517</v>
      </c>
      <c r="E1136" s="103">
        <f t="shared" si="17"/>
        <v>1441.1499999999999</v>
      </c>
    </row>
    <row r="1137" spans="1:5">
      <c r="A1137" s="99" t="s">
        <v>3010</v>
      </c>
      <c r="B1137" t="s">
        <v>3011</v>
      </c>
      <c r="C1137">
        <v>154</v>
      </c>
      <c r="D1137" s="103">
        <v>1564</v>
      </c>
      <c r="E1137" s="103">
        <f t="shared" si="17"/>
        <v>1485.8</v>
      </c>
    </row>
    <row r="1138" spans="1:5">
      <c r="A1138" s="99" t="s">
        <v>3012</v>
      </c>
      <c r="B1138" t="s">
        <v>3013</v>
      </c>
      <c r="C1138">
        <v>108</v>
      </c>
      <c r="D1138" s="103">
        <v>1489</v>
      </c>
      <c r="E1138" s="103">
        <f t="shared" si="17"/>
        <v>1414.55</v>
      </c>
    </row>
    <row r="1139" spans="1:5">
      <c r="A1139" s="99" t="s">
        <v>3014</v>
      </c>
      <c r="B1139" t="s">
        <v>3015</v>
      </c>
      <c r="C1139">
        <v>158</v>
      </c>
      <c r="D1139" s="103">
        <v>1588</v>
      </c>
      <c r="E1139" s="103">
        <f t="shared" si="17"/>
        <v>1508.6</v>
      </c>
    </row>
    <row r="1140" spans="1:5">
      <c r="A1140" s="99" t="s">
        <v>3016</v>
      </c>
      <c r="B1140" t="s">
        <v>3017</v>
      </c>
      <c r="C1140">
        <v>62</v>
      </c>
      <c r="D1140" s="103">
        <v>792</v>
      </c>
      <c r="E1140" s="103">
        <f t="shared" si="17"/>
        <v>752.4</v>
      </c>
    </row>
    <row r="1141" spans="1:5">
      <c r="A1141" s="99" t="s">
        <v>3018</v>
      </c>
      <c r="B1141" t="s">
        <v>3019</v>
      </c>
      <c r="C1141">
        <v>94</v>
      </c>
      <c r="D1141" s="103">
        <v>845</v>
      </c>
      <c r="E1141" s="103">
        <f t="shared" si="17"/>
        <v>802.75</v>
      </c>
    </row>
    <row r="1142" spans="1:5">
      <c r="A1142" s="99" t="s">
        <v>3020</v>
      </c>
      <c r="B1142" t="s">
        <v>3021</v>
      </c>
      <c r="C1142">
        <v>126</v>
      </c>
      <c r="D1142" s="103">
        <v>918</v>
      </c>
      <c r="E1142" s="103">
        <f t="shared" si="17"/>
        <v>872.09999999999991</v>
      </c>
    </row>
    <row r="1143" spans="1:5">
      <c r="A1143" s="99" t="s">
        <v>3022</v>
      </c>
      <c r="B1143" t="s">
        <v>3023</v>
      </c>
      <c r="C1143">
        <v>56</v>
      </c>
      <c r="D1143" s="103">
        <v>745</v>
      </c>
      <c r="E1143" s="103">
        <f t="shared" si="17"/>
        <v>707.75</v>
      </c>
    </row>
    <row r="1144" spans="1:5">
      <c r="A1144" s="99" t="s">
        <v>3024</v>
      </c>
      <c r="B1144" t="s">
        <v>3025</v>
      </c>
      <c r="C1144">
        <v>86</v>
      </c>
      <c r="D1144" s="103">
        <v>783</v>
      </c>
      <c r="E1144" s="103">
        <f t="shared" si="17"/>
        <v>743.84999999999991</v>
      </c>
    </row>
    <row r="1145" spans="1:5">
      <c r="A1145" s="99" t="s">
        <v>3026</v>
      </c>
      <c r="B1145" t="s">
        <v>3027</v>
      </c>
      <c r="C1145">
        <v>116</v>
      </c>
      <c r="D1145" s="103">
        <v>850</v>
      </c>
      <c r="E1145" s="103">
        <f t="shared" si="17"/>
        <v>807.5</v>
      </c>
    </row>
    <row r="1146" spans="1:5">
      <c r="A1146" s="99" t="s">
        <v>3028</v>
      </c>
      <c r="B1146" t="s">
        <v>3029</v>
      </c>
      <c r="C1146">
        <v>70</v>
      </c>
      <c r="D1146" s="103">
        <v>792</v>
      </c>
      <c r="E1146" s="103">
        <f t="shared" si="17"/>
        <v>752.4</v>
      </c>
    </row>
    <row r="1147" spans="1:5">
      <c r="A1147" s="99" t="s">
        <v>3030</v>
      </c>
      <c r="B1147" t="s">
        <v>3031</v>
      </c>
      <c r="C1147">
        <v>90</v>
      </c>
      <c r="D1147" s="103">
        <v>856</v>
      </c>
      <c r="E1147" s="103">
        <f t="shared" si="17"/>
        <v>813.19999999999993</v>
      </c>
    </row>
    <row r="1148" spans="1:5">
      <c r="A1148" s="99" t="s">
        <v>3032</v>
      </c>
      <c r="B1148" t="s">
        <v>3033</v>
      </c>
      <c r="C1148">
        <v>105</v>
      </c>
      <c r="D1148" s="103">
        <v>938</v>
      </c>
      <c r="E1148" s="103">
        <f t="shared" si="17"/>
        <v>891.09999999999991</v>
      </c>
    </row>
    <row r="1149" spans="1:5">
      <c r="A1149" s="99" t="s">
        <v>3034</v>
      </c>
      <c r="B1149" t="s">
        <v>3035</v>
      </c>
      <c r="C1149">
        <v>66</v>
      </c>
      <c r="D1149" s="103">
        <v>760</v>
      </c>
      <c r="E1149" s="103">
        <f t="shared" si="17"/>
        <v>722</v>
      </c>
    </row>
    <row r="1150" spans="1:5">
      <c r="A1150" s="99" t="s">
        <v>3036</v>
      </c>
      <c r="B1150" t="s">
        <v>3037</v>
      </c>
      <c r="C1150">
        <v>98</v>
      </c>
      <c r="D1150" s="103">
        <v>806</v>
      </c>
      <c r="E1150" s="103">
        <f t="shared" si="17"/>
        <v>765.69999999999993</v>
      </c>
    </row>
    <row r="1151" spans="1:5">
      <c r="A1151" s="99" t="s">
        <v>3038</v>
      </c>
      <c r="B1151" t="s">
        <v>3039</v>
      </c>
      <c r="C1151">
        <v>130</v>
      </c>
      <c r="D1151" s="103">
        <v>889</v>
      </c>
      <c r="E1151" s="103">
        <f t="shared" si="17"/>
        <v>844.55</v>
      </c>
    </row>
    <row r="1152" spans="1:5">
      <c r="A1152" s="99" t="s">
        <v>3040</v>
      </c>
      <c r="B1152" t="s">
        <v>3041</v>
      </c>
      <c r="C1152">
        <v>60</v>
      </c>
      <c r="D1152" s="103">
        <v>718</v>
      </c>
      <c r="E1152" s="103">
        <f t="shared" si="17"/>
        <v>682.1</v>
      </c>
    </row>
    <row r="1153" spans="1:5">
      <c r="A1153" s="99" t="s">
        <v>3042</v>
      </c>
      <c r="B1153" t="s">
        <v>3043</v>
      </c>
      <c r="C1153">
        <v>90</v>
      </c>
      <c r="D1153" s="103">
        <v>751</v>
      </c>
      <c r="E1153" s="103">
        <f t="shared" si="17"/>
        <v>713.44999999999993</v>
      </c>
    </row>
    <row r="1154" spans="1:5">
      <c r="A1154" s="99" t="s">
        <v>3044</v>
      </c>
      <c r="B1154" t="s">
        <v>3045</v>
      </c>
      <c r="C1154">
        <v>120</v>
      </c>
      <c r="D1154" s="103">
        <v>822</v>
      </c>
      <c r="E1154" s="103">
        <f t="shared" si="17"/>
        <v>780.9</v>
      </c>
    </row>
    <row r="1155" spans="1:5">
      <c r="A1155" s="99" t="s">
        <v>3046</v>
      </c>
      <c r="B1155" t="s">
        <v>3047</v>
      </c>
      <c r="C1155">
        <v>80</v>
      </c>
      <c r="D1155" s="103">
        <v>760</v>
      </c>
      <c r="E1155" s="103">
        <f t="shared" si="17"/>
        <v>722</v>
      </c>
    </row>
    <row r="1156" spans="1:5">
      <c r="A1156" s="99" t="s">
        <v>3048</v>
      </c>
      <c r="B1156" t="s">
        <v>3049</v>
      </c>
      <c r="C1156">
        <v>100</v>
      </c>
      <c r="D1156" s="103">
        <v>839</v>
      </c>
      <c r="E1156" s="103">
        <f t="shared" si="17"/>
        <v>797.05</v>
      </c>
    </row>
    <row r="1157" spans="1:5">
      <c r="A1157" s="99" t="s">
        <v>3050</v>
      </c>
      <c r="B1157" t="s">
        <v>3051</v>
      </c>
      <c r="C1157">
        <v>110</v>
      </c>
      <c r="D1157" s="103">
        <v>910</v>
      </c>
      <c r="E1157" s="103">
        <f t="shared" si="17"/>
        <v>864.5</v>
      </c>
    </row>
    <row r="1158" spans="1:5">
      <c r="A1158" s="99" t="s">
        <v>3052</v>
      </c>
      <c r="B1158" t="s">
        <v>3053</v>
      </c>
      <c r="C1158">
        <v>328</v>
      </c>
      <c r="D1158" s="103">
        <v>2465</v>
      </c>
      <c r="E1158" s="103">
        <f t="shared" si="17"/>
        <v>2341.75</v>
      </c>
    </row>
    <row r="1159" spans="1:5">
      <c r="A1159" s="99" t="s">
        <v>3054</v>
      </c>
      <c r="B1159" t="s">
        <v>3055</v>
      </c>
      <c r="C1159">
        <v>508</v>
      </c>
      <c r="D1159" s="103">
        <v>2774</v>
      </c>
      <c r="E1159" s="103">
        <f t="shared" si="17"/>
        <v>2635.2999999999997</v>
      </c>
    </row>
    <row r="1160" spans="1:5">
      <c r="A1160" s="99" t="s">
        <v>3056</v>
      </c>
      <c r="B1160" t="s">
        <v>3057</v>
      </c>
      <c r="C1160">
        <v>312</v>
      </c>
      <c r="D1160" s="103">
        <v>2321</v>
      </c>
      <c r="E1160" s="103">
        <f t="shared" si="17"/>
        <v>2204.9499999999998</v>
      </c>
    </row>
    <row r="1161" spans="1:5">
      <c r="A1161" s="99" t="s">
        <v>3058</v>
      </c>
      <c r="B1161" t="s">
        <v>3059</v>
      </c>
      <c r="C1161">
        <v>478</v>
      </c>
      <c r="D1161" s="103">
        <v>2571</v>
      </c>
      <c r="E1161" s="103">
        <f t="shared" si="17"/>
        <v>2442.4499999999998</v>
      </c>
    </row>
    <row r="1162" spans="1:5">
      <c r="A1162" s="99" t="s">
        <v>3060</v>
      </c>
      <c r="B1162" t="s">
        <v>3061</v>
      </c>
      <c r="C1162">
        <v>340</v>
      </c>
      <c r="D1162" s="103">
        <v>2430</v>
      </c>
      <c r="E1162" s="103">
        <f t="shared" si="17"/>
        <v>2308.5</v>
      </c>
    </row>
    <row r="1163" spans="1:5">
      <c r="A1163" s="99" t="s">
        <v>3062</v>
      </c>
      <c r="B1163" t="s">
        <v>3063</v>
      </c>
      <c r="C1163">
        <v>520</v>
      </c>
      <c r="D1163" s="103">
        <v>2739</v>
      </c>
      <c r="E1163" s="103">
        <f t="shared" si="17"/>
        <v>2602.0499999999997</v>
      </c>
    </row>
    <row r="1164" spans="1:5">
      <c r="A1164" s="99" t="s">
        <v>3064</v>
      </c>
      <c r="B1164" t="s">
        <v>3065</v>
      </c>
      <c r="C1164">
        <v>320</v>
      </c>
      <c r="D1164" s="103">
        <v>2286</v>
      </c>
      <c r="E1164" s="103">
        <f t="shared" si="17"/>
        <v>2171.6999999999998</v>
      </c>
    </row>
    <row r="1165" spans="1:5">
      <c r="A1165" s="99" t="s">
        <v>3066</v>
      </c>
      <c r="B1165" t="s">
        <v>3067</v>
      </c>
      <c r="C1165">
        <v>490</v>
      </c>
      <c r="D1165" s="103">
        <v>2537</v>
      </c>
      <c r="E1165" s="103">
        <f t="shared" si="17"/>
        <v>2410.15</v>
      </c>
    </row>
    <row r="1166" spans="1:5">
      <c r="A1166" s="99" t="s">
        <v>3068</v>
      </c>
      <c r="B1166" t="s">
        <v>3069</v>
      </c>
      <c r="C1166">
        <v>315</v>
      </c>
      <c r="D1166" s="103">
        <v>2548</v>
      </c>
      <c r="E1166" s="103">
        <f t="shared" si="17"/>
        <v>2420.6</v>
      </c>
    </row>
    <row r="1167" spans="1:5">
      <c r="A1167" s="99" t="s">
        <v>3070</v>
      </c>
      <c r="B1167" t="s">
        <v>3071</v>
      </c>
      <c r="C1167">
        <v>310</v>
      </c>
      <c r="D1167" s="103">
        <v>2468</v>
      </c>
      <c r="E1167" s="103">
        <f t="shared" si="17"/>
        <v>2344.6</v>
      </c>
    </row>
    <row r="1168" spans="1:5">
      <c r="A1168" s="99" t="s">
        <v>3072</v>
      </c>
      <c r="B1168" t="s">
        <v>3073</v>
      </c>
      <c r="C1168">
        <v>305</v>
      </c>
      <c r="D1168" s="103">
        <v>2250</v>
      </c>
      <c r="E1168" s="103">
        <f t="shared" si="17"/>
        <v>2137.5</v>
      </c>
    </row>
    <row r="1169" spans="1:5">
      <c r="A1169" s="99" t="s">
        <v>3074</v>
      </c>
      <c r="B1169" t="s">
        <v>3075</v>
      </c>
      <c r="C1169">
        <v>58</v>
      </c>
      <c r="D1169" s="103">
        <v>719</v>
      </c>
      <c r="E1169" s="103">
        <f t="shared" si="17"/>
        <v>683.05</v>
      </c>
    </row>
    <row r="1170" spans="1:5">
      <c r="A1170" s="99" t="s">
        <v>3076</v>
      </c>
      <c r="B1170" t="s">
        <v>3077</v>
      </c>
      <c r="C1170">
        <v>72</v>
      </c>
      <c r="D1170" s="103">
        <v>845</v>
      </c>
      <c r="E1170" s="103">
        <f t="shared" si="17"/>
        <v>802.75</v>
      </c>
    </row>
    <row r="1171" spans="1:5">
      <c r="A1171" s="99" t="s">
        <v>3078</v>
      </c>
      <c r="B1171" t="s">
        <v>3079</v>
      </c>
      <c r="C1171">
        <v>103</v>
      </c>
      <c r="D1171" s="103">
        <v>936</v>
      </c>
      <c r="E1171" s="103">
        <f t="shared" ref="E1171:E1234" si="18">D1171*0.95</f>
        <v>889.19999999999993</v>
      </c>
    </row>
    <row r="1172" spans="1:5">
      <c r="A1172" s="99" t="s">
        <v>3080</v>
      </c>
      <c r="B1172" t="s">
        <v>3081</v>
      </c>
      <c r="C1172">
        <v>123</v>
      </c>
      <c r="D1172" s="103">
        <v>1102</v>
      </c>
      <c r="E1172" s="103">
        <f t="shared" si="18"/>
        <v>1046.8999999999999</v>
      </c>
    </row>
    <row r="1173" spans="1:5">
      <c r="A1173" s="99" t="s">
        <v>3082</v>
      </c>
      <c r="B1173" t="s">
        <v>3083</v>
      </c>
      <c r="C1173">
        <v>115</v>
      </c>
      <c r="D1173" s="103">
        <v>1004</v>
      </c>
      <c r="E1173" s="103">
        <f t="shared" si="18"/>
        <v>953.8</v>
      </c>
    </row>
    <row r="1174" spans="1:5">
      <c r="A1174" s="99" t="s">
        <v>3084</v>
      </c>
      <c r="B1174" t="s">
        <v>3085</v>
      </c>
      <c r="C1174">
        <v>139</v>
      </c>
      <c r="D1174" s="103">
        <v>1239</v>
      </c>
      <c r="E1174" s="103">
        <f t="shared" si="18"/>
        <v>1177.05</v>
      </c>
    </row>
    <row r="1175" spans="1:5">
      <c r="A1175" s="99" t="s">
        <v>3086</v>
      </c>
      <c r="B1175" t="s">
        <v>3087</v>
      </c>
      <c r="C1175">
        <v>103</v>
      </c>
      <c r="D1175" s="103">
        <v>936</v>
      </c>
      <c r="E1175" s="103">
        <f t="shared" si="18"/>
        <v>889.19999999999993</v>
      </c>
    </row>
    <row r="1176" spans="1:5">
      <c r="A1176" s="99" t="s">
        <v>3088</v>
      </c>
      <c r="B1176" t="s">
        <v>3089</v>
      </c>
      <c r="C1176">
        <v>123</v>
      </c>
      <c r="D1176" s="103">
        <v>1102</v>
      </c>
      <c r="E1176" s="103">
        <f t="shared" si="18"/>
        <v>1046.8999999999999</v>
      </c>
    </row>
    <row r="1177" spans="1:5">
      <c r="A1177" s="99" t="s">
        <v>3090</v>
      </c>
      <c r="B1177" t="s">
        <v>3091</v>
      </c>
      <c r="C1177">
        <v>115</v>
      </c>
      <c r="D1177" s="103">
        <v>1004</v>
      </c>
      <c r="E1177" s="103">
        <f t="shared" si="18"/>
        <v>953.8</v>
      </c>
    </row>
    <row r="1178" spans="1:5">
      <c r="A1178" s="99" t="s">
        <v>3092</v>
      </c>
      <c r="B1178" t="s">
        <v>3093</v>
      </c>
      <c r="C1178">
        <v>139</v>
      </c>
      <c r="D1178" s="103">
        <v>1239</v>
      </c>
      <c r="E1178" s="103">
        <f t="shared" si="18"/>
        <v>1177.05</v>
      </c>
    </row>
    <row r="1179" spans="1:5">
      <c r="A1179" s="99" t="s">
        <v>3094</v>
      </c>
      <c r="B1179" t="s">
        <v>3095</v>
      </c>
      <c r="C1179">
        <v>242</v>
      </c>
      <c r="D1179" s="103">
        <v>1568</v>
      </c>
      <c r="E1179" s="103">
        <f t="shared" si="18"/>
        <v>1489.6</v>
      </c>
    </row>
    <row r="1180" spans="1:5">
      <c r="A1180" s="99" t="s">
        <v>3096</v>
      </c>
      <c r="B1180" t="s">
        <v>3097</v>
      </c>
      <c r="C1180">
        <v>319</v>
      </c>
      <c r="D1180" s="103">
        <v>2052</v>
      </c>
      <c r="E1180" s="103">
        <f t="shared" si="18"/>
        <v>1949.3999999999999</v>
      </c>
    </row>
    <row r="1181" spans="1:5">
      <c r="A1181" s="99" t="s">
        <v>3098</v>
      </c>
      <c r="B1181" t="s">
        <v>3099</v>
      </c>
      <c r="C1181">
        <v>168</v>
      </c>
      <c r="D1181" s="103">
        <v>1001</v>
      </c>
      <c r="E1181" s="103">
        <f t="shared" si="18"/>
        <v>950.94999999999993</v>
      </c>
    </row>
    <row r="1182" spans="1:5">
      <c r="A1182" s="99" t="s">
        <v>3100</v>
      </c>
      <c r="B1182" t="s">
        <v>3101</v>
      </c>
      <c r="C1182">
        <v>188</v>
      </c>
      <c r="D1182" s="103">
        <v>1065</v>
      </c>
      <c r="E1182" s="103">
        <f t="shared" si="18"/>
        <v>1011.75</v>
      </c>
    </row>
    <row r="1183" spans="1:5">
      <c r="A1183" s="99" t="s">
        <v>3102</v>
      </c>
      <c r="B1183" t="s">
        <v>3103</v>
      </c>
      <c r="C1183">
        <v>234</v>
      </c>
      <c r="D1183" s="103">
        <v>1346</v>
      </c>
      <c r="E1183" s="103">
        <f t="shared" si="18"/>
        <v>1278.7</v>
      </c>
    </row>
    <row r="1184" spans="1:5">
      <c r="A1184" s="99" t="s">
        <v>3104</v>
      </c>
      <c r="B1184" t="s">
        <v>3105</v>
      </c>
      <c r="C1184">
        <v>308</v>
      </c>
      <c r="D1184" s="103">
        <v>1925</v>
      </c>
      <c r="E1184" s="103">
        <f t="shared" si="18"/>
        <v>1828.75</v>
      </c>
    </row>
    <row r="1185" spans="1:5">
      <c r="A1185" s="99" t="s">
        <v>3106</v>
      </c>
      <c r="B1185" t="s">
        <v>3107</v>
      </c>
      <c r="C1185">
        <v>148</v>
      </c>
      <c r="D1185" s="103">
        <v>928</v>
      </c>
      <c r="E1185" s="103">
        <f t="shared" si="18"/>
        <v>881.59999999999991</v>
      </c>
    </row>
    <row r="1186" spans="1:5">
      <c r="A1186" s="99" t="s">
        <v>3108</v>
      </c>
      <c r="B1186" t="s">
        <v>3109</v>
      </c>
      <c r="C1186">
        <v>168</v>
      </c>
      <c r="D1186" s="103">
        <v>1024</v>
      </c>
      <c r="E1186" s="103">
        <f t="shared" si="18"/>
        <v>972.8</v>
      </c>
    </row>
    <row r="1187" spans="1:5">
      <c r="A1187" s="99" t="s">
        <v>3110</v>
      </c>
      <c r="B1187" t="s">
        <v>3111</v>
      </c>
      <c r="C1187">
        <v>39</v>
      </c>
      <c r="D1187" s="103">
        <v>392</v>
      </c>
      <c r="E1187" s="103">
        <f t="shared" si="18"/>
        <v>372.4</v>
      </c>
    </row>
    <row r="1188" spans="1:5">
      <c r="A1188" s="99" t="s">
        <v>3112</v>
      </c>
      <c r="B1188" t="s">
        <v>3113</v>
      </c>
      <c r="C1188">
        <v>41</v>
      </c>
      <c r="D1188" s="103">
        <v>392</v>
      </c>
      <c r="E1188" s="103">
        <f t="shared" si="18"/>
        <v>372.4</v>
      </c>
    </row>
    <row r="1189" spans="1:5">
      <c r="A1189" s="99" t="s">
        <v>3114</v>
      </c>
      <c r="B1189" t="s">
        <v>3115</v>
      </c>
      <c r="C1189">
        <v>41</v>
      </c>
      <c r="D1189" s="103">
        <v>383</v>
      </c>
      <c r="E1189" s="103">
        <f t="shared" si="18"/>
        <v>363.84999999999997</v>
      </c>
    </row>
    <row r="1190" spans="1:5">
      <c r="A1190" s="99" t="s">
        <v>3116</v>
      </c>
      <c r="B1190" t="s">
        <v>3117</v>
      </c>
      <c r="C1190">
        <v>103</v>
      </c>
      <c r="D1190" s="103">
        <v>936</v>
      </c>
      <c r="E1190" s="103">
        <f t="shared" si="18"/>
        <v>889.19999999999993</v>
      </c>
    </row>
    <row r="1191" spans="1:5">
      <c r="A1191" s="99" t="s">
        <v>3118</v>
      </c>
      <c r="B1191" t="s">
        <v>3119</v>
      </c>
      <c r="C1191">
        <v>123</v>
      </c>
      <c r="D1191" s="103">
        <v>1102</v>
      </c>
      <c r="E1191" s="103">
        <f t="shared" si="18"/>
        <v>1046.8999999999999</v>
      </c>
    </row>
    <row r="1192" spans="1:5">
      <c r="A1192" s="99" t="s">
        <v>3120</v>
      </c>
      <c r="B1192" t="s">
        <v>3121</v>
      </c>
      <c r="C1192">
        <v>115</v>
      </c>
      <c r="D1192" s="103">
        <v>1004</v>
      </c>
      <c r="E1192" s="103">
        <f t="shared" si="18"/>
        <v>953.8</v>
      </c>
    </row>
    <row r="1193" spans="1:5">
      <c r="A1193" s="99" t="s">
        <v>3122</v>
      </c>
      <c r="B1193" t="s">
        <v>3123</v>
      </c>
      <c r="C1193">
        <v>139</v>
      </c>
      <c r="D1193" s="103">
        <v>1239</v>
      </c>
      <c r="E1193" s="103">
        <f t="shared" si="18"/>
        <v>1177.05</v>
      </c>
    </row>
    <row r="1194" spans="1:5">
      <c r="A1194" s="99" t="s">
        <v>3124</v>
      </c>
      <c r="B1194" t="s">
        <v>3125</v>
      </c>
      <c r="C1194">
        <v>103</v>
      </c>
      <c r="D1194" s="103">
        <v>936</v>
      </c>
      <c r="E1194" s="103">
        <f t="shared" si="18"/>
        <v>889.19999999999993</v>
      </c>
    </row>
    <row r="1195" spans="1:5">
      <c r="A1195" s="99" t="s">
        <v>3126</v>
      </c>
      <c r="B1195" t="s">
        <v>3127</v>
      </c>
      <c r="C1195">
        <v>123</v>
      </c>
      <c r="D1195" s="103">
        <v>1102</v>
      </c>
      <c r="E1195" s="103">
        <f t="shared" si="18"/>
        <v>1046.8999999999999</v>
      </c>
    </row>
    <row r="1196" spans="1:5">
      <c r="A1196" s="99" t="s">
        <v>3128</v>
      </c>
      <c r="B1196" t="s">
        <v>3129</v>
      </c>
      <c r="C1196">
        <v>115</v>
      </c>
      <c r="D1196" s="103">
        <v>1004</v>
      </c>
      <c r="E1196" s="103">
        <f t="shared" si="18"/>
        <v>953.8</v>
      </c>
    </row>
    <row r="1197" spans="1:5">
      <c r="A1197" s="99" t="s">
        <v>3130</v>
      </c>
      <c r="B1197" t="s">
        <v>3131</v>
      </c>
      <c r="C1197">
        <v>139</v>
      </c>
      <c r="D1197" s="103">
        <v>1239</v>
      </c>
      <c r="E1197" s="103">
        <f t="shared" si="18"/>
        <v>1177.05</v>
      </c>
    </row>
    <row r="1198" spans="1:5">
      <c r="A1198" s="99" t="s">
        <v>3132</v>
      </c>
      <c r="B1198" t="s">
        <v>3133</v>
      </c>
      <c r="C1198">
        <v>201</v>
      </c>
      <c r="D1198" s="103">
        <v>1408</v>
      </c>
      <c r="E1198" s="103">
        <f t="shared" si="18"/>
        <v>1337.6</v>
      </c>
    </row>
    <row r="1199" spans="1:5">
      <c r="A1199" s="99" t="s">
        <v>3134</v>
      </c>
      <c r="B1199" t="s">
        <v>3135</v>
      </c>
      <c r="C1199">
        <v>270</v>
      </c>
      <c r="D1199" s="103">
        <v>1746</v>
      </c>
      <c r="E1199" s="103">
        <f t="shared" si="18"/>
        <v>1658.6999999999998</v>
      </c>
    </row>
    <row r="1200" spans="1:5">
      <c r="A1200" s="99" t="s">
        <v>3136</v>
      </c>
      <c r="B1200" t="s">
        <v>3137</v>
      </c>
      <c r="C1200">
        <v>109</v>
      </c>
      <c r="D1200" s="103">
        <v>878</v>
      </c>
      <c r="E1200" s="103">
        <f t="shared" si="18"/>
        <v>834.09999999999991</v>
      </c>
    </row>
    <row r="1201" spans="1:5">
      <c r="A1201" s="99" t="s">
        <v>3138</v>
      </c>
      <c r="B1201" t="s">
        <v>3139</v>
      </c>
      <c r="C1201">
        <v>115</v>
      </c>
      <c r="D1201" s="103">
        <v>1071</v>
      </c>
      <c r="E1201" s="103">
        <f t="shared" si="18"/>
        <v>1017.4499999999999</v>
      </c>
    </row>
    <row r="1202" spans="1:5">
      <c r="A1202" s="99" t="s">
        <v>3140</v>
      </c>
      <c r="B1202" t="s">
        <v>3141</v>
      </c>
      <c r="C1202">
        <v>152</v>
      </c>
      <c r="D1202" s="103">
        <v>956</v>
      </c>
      <c r="E1202" s="103">
        <f t="shared" si="18"/>
        <v>908.19999999999993</v>
      </c>
    </row>
    <row r="1203" spans="1:5">
      <c r="A1203" s="99" t="s">
        <v>3142</v>
      </c>
      <c r="B1203" t="s">
        <v>3139</v>
      </c>
      <c r="C1203">
        <v>115</v>
      </c>
      <c r="D1203" s="103">
        <v>1144</v>
      </c>
      <c r="E1203" s="103">
        <f t="shared" si="18"/>
        <v>1086.8</v>
      </c>
    </row>
    <row r="1204" spans="1:5">
      <c r="A1204" s="99" t="s">
        <v>3143</v>
      </c>
      <c r="B1204" t="s">
        <v>3144</v>
      </c>
      <c r="C1204">
        <v>132</v>
      </c>
      <c r="D1204" s="103">
        <v>956</v>
      </c>
      <c r="E1204" s="103">
        <f t="shared" si="18"/>
        <v>908.19999999999993</v>
      </c>
    </row>
    <row r="1205" spans="1:5">
      <c r="A1205" s="99" t="s">
        <v>3145</v>
      </c>
      <c r="B1205" t="s">
        <v>3146</v>
      </c>
      <c r="C1205">
        <v>156</v>
      </c>
      <c r="D1205" s="103">
        <v>1079</v>
      </c>
      <c r="E1205" s="103">
        <f t="shared" si="18"/>
        <v>1025.05</v>
      </c>
    </row>
    <row r="1206" spans="1:5">
      <c r="A1206" s="99" t="s">
        <v>3147</v>
      </c>
      <c r="B1206" t="s">
        <v>3148</v>
      </c>
      <c r="C1206">
        <v>68</v>
      </c>
      <c r="D1206" s="103">
        <v>734</v>
      </c>
      <c r="E1206" s="103">
        <f t="shared" si="18"/>
        <v>697.3</v>
      </c>
    </row>
    <row r="1207" spans="1:5">
      <c r="A1207" s="99" t="s">
        <v>3149</v>
      </c>
      <c r="B1207" t="s">
        <v>3150</v>
      </c>
      <c r="C1207">
        <v>41</v>
      </c>
      <c r="D1207" s="103">
        <v>671</v>
      </c>
      <c r="E1207" s="103">
        <f t="shared" si="18"/>
        <v>637.44999999999993</v>
      </c>
    </row>
    <row r="1208" spans="1:5">
      <c r="A1208" s="99" t="s">
        <v>3151</v>
      </c>
      <c r="B1208" t="s">
        <v>3152</v>
      </c>
      <c r="C1208">
        <v>72</v>
      </c>
      <c r="D1208" s="103">
        <v>487</v>
      </c>
      <c r="E1208" s="103">
        <f t="shared" si="18"/>
        <v>462.65</v>
      </c>
    </row>
    <row r="1209" spans="1:5">
      <c r="A1209" s="99" t="s">
        <v>3153</v>
      </c>
      <c r="B1209" t="s">
        <v>3154</v>
      </c>
      <c r="C1209">
        <v>84</v>
      </c>
      <c r="D1209" s="103">
        <v>509</v>
      </c>
      <c r="E1209" s="103">
        <f t="shared" si="18"/>
        <v>483.54999999999995</v>
      </c>
    </row>
    <row r="1210" spans="1:5">
      <c r="A1210" s="99" t="s">
        <v>3155</v>
      </c>
      <c r="B1210" t="s">
        <v>3156</v>
      </c>
      <c r="C1210">
        <v>82</v>
      </c>
      <c r="D1210" s="103">
        <v>550</v>
      </c>
      <c r="E1210" s="103">
        <f t="shared" si="18"/>
        <v>522.5</v>
      </c>
    </row>
    <row r="1211" spans="1:5">
      <c r="A1211" s="99" t="s">
        <v>3157</v>
      </c>
      <c r="B1211" t="s">
        <v>3158</v>
      </c>
      <c r="C1211">
        <v>97</v>
      </c>
      <c r="D1211" s="103">
        <v>601</v>
      </c>
      <c r="E1211" s="103">
        <f t="shared" si="18"/>
        <v>570.94999999999993</v>
      </c>
    </row>
    <row r="1212" spans="1:5">
      <c r="A1212" s="99" t="s">
        <v>3159</v>
      </c>
      <c r="B1212" t="s">
        <v>3160</v>
      </c>
      <c r="C1212">
        <v>140</v>
      </c>
      <c r="D1212" s="103">
        <v>1104</v>
      </c>
      <c r="E1212" s="103">
        <f t="shared" si="18"/>
        <v>1048.8</v>
      </c>
    </row>
    <row r="1213" spans="1:5">
      <c r="A1213" s="99" t="s">
        <v>3161</v>
      </c>
      <c r="B1213" t="s">
        <v>3162</v>
      </c>
      <c r="C1213">
        <v>170</v>
      </c>
      <c r="D1213" s="103">
        <v>1177</v>
      </c>
      <c r="E1213" s="103">
        <f t="shared" si="18"/>
        <v>1118.1499999999999</v>
      </c>
    </row>
    <row r="1214" spans="1:5">
      <c r="A1214" s="99" t="s">
        <v>3163</v>
      </c>
      <c r="B1214" t="s">
        <v>3164</v>
      </c>
      <c r="C1214">
        <v>72</v>
      </c>
      <c r="D1214" s="103">
        <v>511</v>
      </c>
      <c r="E1214" s="103">
        <f t="shared" si="18"/>
        <v>485.45</v>
      </c>
    </row>
    <row r="1215" spans="1:5">
      <c r="A1215" s="99" t="s">
        <v>3165</v>
      </c>
      <c r="B1215" t="s">
        <v>3166</v>
      </c>
      <c r="C1215">
        <v>84</v>
      </c>
      <c r="D1215" s="103">
        <v>559</v>
      </c>
      <c r="E1215" s="103">
        <f t="shared" si="18"/>
        <v>531.04999999999995</v>
      </c>
    </row>
    <row r="1216" spans="1:5">
      <c r="A1216" s="99" t="s">
        <v>3167</v>
      </c>
      <c r="B1216" t="s">
        <v>3168</v>
      </c>
      <c r="C1216">
        <v>79</v>
      </c>
      <c r="D1216" s="103">
        <v>600</v>
      </c>
      <c r="E1216" s="103">
        <f t="shared" si="18"/>
        <v>570</v>
      </c>
    </row>
    <row r="1217" spans="1:5">
      <c r="A1217" s="99" t="s">
        <v>3169</v>
      </c>
      <c r="B1217" t="s">
        <v>3170</v>
      </c>
      <c r="C1217">
        <v>97</v>
      </c>
      <c r="D1217" s="103">
        <v>647</v>
      </c>
      <c r="E1217" s="103">
        <f t="shared" si="18"/>
        <v>614.65</v>
      </c>
    </row>
    <row r="1218" spans="1:5">
      <c r="A1218" s="99" t="s">
        <v>3171</v>
      </c>
      <c r="B1218" t="s">
        <v>3172</v>
      </c>
      <c r="C1218">
        <v>72</v>
      </c>
      <c r="D1218" s="103">
        <v>445</v>
      </c>
      <c r="E1218" s="103">
        <f t="shared" si="18"/>
        <v>422.75</v>
      </c>
    </row>
    <row r="1219" spans="1:5">
      <c r="A1219" s="99" t="s">
        <v>3173</v>
      </c>
      <c r="B1219" t="s">
        <v>3174</v>
      </c>
      <c r="C1219">
        <v>84</v>
      </c>
      <c r="D1219" s="103">
        <v>460</v>
      </c>
      <c r="E1219" s="103">
        <f t="shared" si="18"/>
        <v>437</v>
      </c>
    </row>
    <row r="1220" spans="1:5">
      <c r="A1220" s="99" t="s">
        <v>3175</v>
      </c>
      <c r="B1220" t="s">
        <v>3176</v>
      </c>
      <c r="C1220">
        <v>82</v>
      </c>
      <c r="D1220" s="103">
        <v>504</v>
      </c>
      <c r="E1220" s="103">
        <f t="shared" si="18"/>
        <v>478.79999999999995</v>
      </c>
    </row>
    <row r="1221" spans="1:5">
      <c r="A1221" s="99" t="s">
        <v>3177</v>
      </c>
      <c r="B1221" t="s">
        <v>3178</v>
      </c>
      <c r="C1221">
        <v>97</v>
      </c>
      <c r="D1221" s="103">
        <v>550</v>
      </c>
      <c r="E1221" s="103">
        <f t="shared" si="18"/>
        <v>522.5</v>
      </c>
    </row>
    <row r="1222" spans="1:5">
      <c r="A1222" s="99" t="s">
        <v>3179</v>
      </c>
      <c r="B1222" t="s">
        <v>3180</v>
      </c>
      <c r="C1222">
        <v>159</v>
      </c>
      <c r="D1222" s="103">
        <v>1196</v>
      </c>
      <c r="E1222" s="103">
        <f t="shared" si="18"/>
        <v>1136.2</v>
      </c>
    </row>
    <row r="1223" spans="1:5">
      <c r="A1223" s="99" t="s">
        <v>3181</v>
      </c>
      <c r="B1223" t="s">
        <v>3182</v>
      </c>
      <c r="C1223">
        <v>260</v>
      </c>
      <c r="D1223" s="103">
        <v>1625</v>
      </c>
      <c r="E1223" s="103">
        <f t="shared" si="18"/>
        <v>1543.75</v>
      </c>
    </row>
    <row r="1224" spans="1:5">
      <c r="A1224" s="99" t="s">
        <v>3183</v>
      </c>
      <c r="B1224" t="s">
        <v>3184</v>
      </c>
      <c r="C1224">
        <v>100</v>
      </c>
      <c r="D1224" s="103">
        <v>948</v>
      </c>
      <c r="E1224" s="103">
        <f t="shared" si="18"/>
        <v>900.59999999999991</v>
      </c>
    </row>
    <row r="1225" spans="1:5">
      <c r="A1225" s="99" t="s">
        <v>3185</v>
      </c>
      <c r="B1225" t="s">
        <v>3186</v>
      </c>
      <c r="C1225">
        <v>94</v>
      </c>
      <c r="D1225" s="103">
        <v>829</v>
      </c>
      <c r="E1225" s="103">
        <f t="shared" si="18"/>
        <v>787.55</v>
      </c>
    </row>
    <row r="1226" spans="1:5">
      <c r="A1226" s="99" t="s">
        <v>3187</v>
      </c>
      <c r="B1226" t="s">
        <v>3188</v>
      </c>
      <c r="C1226">
        <v>100</v>
      </c>
      <c r="D1226" s="103">
        <v>1014</v>
      </c>
      <c r="E1226" s="103">
        <f t="shared" si="18"/>
        <v>963.3</v>
      </c>
    </row>
    <row r="1227" spans="1:5">
      <c r="A1227" s="99" t="s">
        <v>3189</v>
      </c>
      <c r="B1227" t="s">
        <v>3190</v>
      </c>
      <c r="C1227">
        <v>115</v>
      </c>
      <c r="D1227" s="103">
        <v>848</v>
      </c>
      <c r="E1227" s="103">
        <f t="shared" si="18"/>
        <v>805.59999999999991</v>
      </c>
    </row>
    <row r="1228" spans="1:5">
      <c r="A1228" s="99" t="s">
        <v>3191</v>
      </c>
      <c r="B1228" t="s">
        <v>3192</v>
      </c>
      <c r="C1228">
        <v>120</v>
      </c>
      <c r="D1228" s="103">
        <v>1042</v>
      </c>
      <c r="E1228" s="103">
        <f t="shared" si="18"/>
        <v>989.9</v>
      </c>
    </row>
    <row r="1229" spans="1:5">
      <c r="A1229" s="99" t="s">
        <v>3193</v>
      </c>
      <c r="B1229" t="s">
        <v>3194</v>
      </c>
      <c r="C1229">
        <v>109</v>
      </c>
      <c r="D1229" s="103">
        <v>879</v>
      </c>
      <c r="E1229" s="103">
        <f t="shared" si="18"/>
        <v>835.05</v>
      </c>
    </row>
    <row r="1230" spans="1:5">
      <c r="A1230" s="99" t="s">
        <v>3195</v>
      </c>
      <c r="B1230" t="s">
        <v>3196</v>
      </c>
      <c r="C1230">
        <v>133</v>
      </c>
      <c r="D1230" s="103">
        <v>974</v>
      </c>
      <c r="E1230" s="103">
        <f t="shared" si="18"/>
        <v>925.3</v>
      </c>
    </row>
    <row r="1231" spans="1:5">
      <c r="A1231" s="99" t="s">
        <v>3197</v>
      </c>
      <c r="B1231" t="s">
        <v>3198</v>
      </c>
      <c r="C1231">
        <v>58</v>
      </c>
      <c r="D1231" s="103">
        <v>719</v>
      </c>
      <c r="E1231" s="103">
        <f t="shared" si="18"/>
        <v>683.05</v>
      </c>
    </row>
    <row r="1232" spans="1:5">
      <c r="A1232" s="99" t="s">
        <v>3199</v>
      </c>
      <c r="B1232" t="s">
        <v>3200</v>
      </c>
      <c r="C1232">
        <v>72</v>
      </c>
      <c r="D1232" s="103">
        <v>845</v>
      </c>
      <c r="E1232" s="103">
        <f t="shared" si="18"/>
        <v>802.75</v>
      </c>
    </row>
    <row r="1233" spans="1:5">
      <c r="A1233" s="99" t="s">
        <v>3201</v>
      </c>
      <c r="B1233" t="s">
        <v>3202</v>
      </c>
      <c r="C1233">
        <v>103</v>
      </c>
      <c r="D1233" s="103">
        <v>936</v>
      </c>
      <c r="E1233" s="103">
        <f t="shared" si="18"/>
        <v>889.19999999999993</v>
      </c>
    </row>
    <row r="1234" spans="1:5">
      <c r="A1234" s="99" t="s">
        <v>3203</v>
      </c>
      <c r="B1234" t="s">
        <v>3204</v>
      </c>
      <c r="C1234">
        <v>123</v>
      </c>
      <c r="D1234" s="103">
        <v>1102</v>
      </c>
      <c r="E1234" s="103">
        <f t="shared" si="18"/>
        <v>1046.8999999999999</v>
      </c>
    </row>
    <row r="1235" spans="1:5">
      <c r="A1235" s="99" t="s">
        <v>3205</v>
      </c>
      <c r="B1235" t="s">
        <v>3206</v>
      </c>
      <c r="C1235">
        <v>115</v>
      </c>
      <c r="D1235" s="103">
        <v>1004</v>
      </c>
      <c r="E1235" s="103">
        <f t="shared" ref="E1235:E1298" si="19">D1235*0.95</f>
        <v>953.8</v>
      </c>
    </row>
    <row r="1236" spans="1:5">
      <c r="A1236" s="99" t="s">
        <v>3207</v>
      </c>
      <c r="B1236" t="s">
        <v>3208</v>
      </c>
      <c r="C1236">
        <v>139</v>
      </c>
      <c r="D1236" s="103">
        <v>1239</v>
      </c>
      <c r="E1236" s="103">
        <f t="shared" si="19"/>
        <v>1177.05</v>
      </c>
    </row>
    <row r="1237" spans="1:5">
      <c r="A1237" s="99" t="s">
        <v>3209</v>
      </c>
      <c r="B1237" t="s">
        <v>3210</v>
      </c>
      <c r="C1237">
        <v>103</v>
      </c>
      <c r="D1237" s="103">
        <v>936</v>
      </c>
      <c r="E1237" s="103">
        <f t="shared" si="19"/>
        <v>889.19999999999993</v>
      </c>
    </row>
    <row r="1238" spans="1:5">
      <c r="A1238" s="99" t="s">
        <v>3211</v>
      </c>
      <c r="B1238" t="s">
        <v>3212</v>
      </c>
      <c r="C1238">
        <v>123</v>
      </c>
      <c r="D1238" s="103">
        <v>1102</v>
      </c>
      <c r="E1238" s="103">
        <f t="shared" si="19"/>
        <v>1046.8999999999999</v>
      </c>
    </row>
    <row r="1239" spans="1:5">
      <c r="A1239" s="99" t="s">
        <v>3213</v>
      </c>
      <c r="B1239" t="s">
        <v>3214</v>
      </c>
      <c r="C1239">
        <v>115</v>
      </c>
      <c r="D1239" s="103">
        <v>1004</v>
      </c>
      <c r="E1239" s="103">
        <f t="shared" si="19"/>
        <v>953.8</v>
      </c>
    </row>
    <row r="1240" spans="1:5">
      <c r="A1240" s="99" t="s">
        <v>3215</v>
      </c>
      <c r="B1240" t="s">
        <v>3216</v>
      </c>
      <c r="C1240">
        <v>139</v>
      </c>
      <c r="D1240" s="103">
        <v>1239</v>
      </c>
      <c r="E1240" s="103">
        <f t="shared" si="19"/>
        <v>1177.05</v>
      </c>
    </row>
    <row r="1241" spans="1:5">
      <c r="A1241" s="99" t="s">
        <v>3217</v>
      </c>
      <c r="B1241" t="s">
        <v>3218</v>
      </c>
      <c r="C1241">
        <v>242</v>
      </c>
      <c r="D1241" s="103">
        <v>1446</v>
      </c>
      <c r="E1241" s="103">
        <f t="shared" si="19"/>
        <v>1373.7</v>
      </c>
    </row>
    <row r="1242" spans="1:5">
      <c r="A1242" s="99" t="s">
        <v>3219</v>
      </c>
      <c r="B1242" t="s">
        <v>3220</v>
      </c>
      <c r="C1242">
        <v>319</v>
      </c>
      <c r="D1242" s="103">
        <v>2052</v>
      </c>
      <c r="E1242" s="103">
        <f t="shared" si="19"/>
        <v>1949.3999999999999</v>
      </c>
    </row>
    <row r="1243" spans="1:5">
      <c r="A1243" s="99" t="s">
        <v>3221</v>
      </c>
      <c r="B1243" t="s">
        <v>3222</v>
      </c>
      <c r="C1243">
        <v>168</v>
      </c>
      <c r="D1243" s="103">
        <v>1001</v>
      </c>
      <c r="E1243" s="103">
        <f t="shared" si="19"/>
        <v>950.94999999999993</v>
      </c>
    </row>
    <row r="1244" spans="1:5">
      <c r="A1244" s="99" t="s">
        <v>3223</v>
      </c>
      <c r="B1244" t="s">
        <v>3224</v>
      </c>
      <c r="C1244">
        <v>188</v>
      </c>
      <c r="D1244" s="103">
        <v>1065</v>
      </c>
      <c r="E1244" s="103">
        <f t="shared" si="19"/>
        <v>1011.75</v>
      </c>
    </row>
    <row r="1245" spans="1:5">
      <c r="A1245" s="99" t="s">
        <v>3225</v>
      </c>
      <c r="B1245" t="s">
        <v>3226</v>
      </c>
      <c r="C1245">
        <v>234</v>
      </c>
      <c r="D1245" s="103">
        <v>1346</v>
      </c>
      <c r="E1245" s="103">
        <f t="shared" si="19"/>
        <v>1278.7</v>
      </c>
    </row>
    <row r="1246" spans="1:5">
      <c r="A1246" s="99" t="s">
        <v>3227</v>
      </c>
      <c r="B1246" t="s">
        <v>3228</v>
      </c>
      <c r="C1246">
        <v>308</v>
      </c>
      <c r="D1246" s="103">
        <v>1925</v>
      </c>
      <c r="E1246" s="103">
        <f t="shared" si="19"/>
        <v>1828.75</v>
      </c>
    </row>
    <row r="1247" spans="1:5">
      <c r="A1247" s="99" t="s">
        <v>3229</v>
      </c>
      <c r="B1247" t="s">
        <v>3230</v>
      </c>
      <c r="C1247">
        <v>148</v>
      </c>
      <c r="D1247" s="103">
        <v>928</v>
      </c>
      <c r="E1247" s="103">
        <f t="shared" si="19"/>
        <v>881.59999999999991</v>
      </c>
    </row>
    <row r="1248" spans="1:5">
      <c r="A1248" s="99" t="s">
        <v>3231</v>
      </c>
      <c r="B1248" t="s">
        <v>3232</v>
      </c>
      <c r="C1248">
        <v>168</v>
      </c>
      <c r="D1248" s="103">
        <v>1024</v>
      </c>
      <c r="E1248" s="103">
        <f t="shared" si="19"/>
        <v>972.8</v>
      </c>
    </row>
    <row r="1249" spans="1:5">
      <c r="A1249" s="99" t="s">
        <v>3233</v>
      </c>
      <c r="B1249" t="s">
        <v>3234</v>
      </c>
      <c r="C1249">
        <v>36</v>
      </c>
      <c r="D1249" s="103">
        <v>392</v>
      </c>
      <c r="E1249" s="103">
        <f t="shared" si="19"/>
        <v>372.4</v>
      </c>
    </row>
    <row r="1250" spans="1:5">
      <c r="A1250" s="99" t="s">
        <v>3235</v>
      </c>
      <c r="B1250" t="s">
        <v>3236</v>
      </c>
      <c r="C1250">
        <v>36</v>
      </c>
      <c r="D1250" s="103">
        <v>392</v>
      </c>
      <c r="E1250" s="103">
        <f t="shared" si="19"/>
        <v>372.4</v>
      </c>
    </row>
    <row r="1251" spans="1:5">
      <c r="A1251" s="99" t="s">
        <v>3237</v>
      </c>
      <c r="B1251" t="s">
        <v>3238</v>
      </c>
      <c r="C1251">
        <v>36</v>
      </c>
      <c r="D1251" s="103">
        <v>383</v>
      </c>
      <c r="E1251" s="103">
        <f t="shared" si="19"/>
        <v>363.84999999999997</v>
      </c>
    </row>
    <row r="1252" spans="1:5">
      <c r="A1252" s="99" t="s">
        <v>3239</v>
      </c>
      <c r="B1252" t="s">
        <v>3240</v>
      </c>
      <c r="C1252">
        <v>103</v>
      </c>
      <c r="D1252" s="103">
        <v>936</v>
      </c>
      <c r="E1252" s="103">
        <f t="shared" si="19"/>
        <v>889.19999999999993</v>
      </c>
    </row>
    <row r="1253" spans="1:5">
      <c r="A1253" s="99" t="s">
        <v>3241</v>
      </c>
      <c r="B1253" t="s">
        <v>3242</v>
      </c>
      <c r="C1253">
        <v>123</v>
      </c>
      <c r="D1253" s="103">
        <v>1102</v>
      </c>
      <c r="E1253" s="103">
        <f t="shared" si="19"/>
        <v>1046.8999999999999</v>
      </c>
    </row>
    <row r="1254" spans="1:5">
      <c r="A1254" s="99" t="s">
        <v>3243</v>
      </c>
      <c r="B1254" t="s">
        <v>3244</v>
      </c>
      <c r="C1254">
        <v>115</v>
      </c>
      <c r="D1254" s="103">
        <v>1004</v>
      </c>
      <c r="E1254" s="103">
        <f t="shared" si="19"/>
        <v>953.8</v>
      </c>
    </row>
    <row r="1255" spans="1:5">
      <c r="A1255" s="99" t="s">
        <v>3245</v>
      </c>
      <c r="B1255" t="s">
        <v>3246</v>
      </c>
      <c r="C1255">
        <v>139</v>
      </c>
      <c r="D1255" s="103">
        <v>1239</v>
      </c>
      <c r="E1255" s="103">
        <f t="shared" si="19"/>
        <v>1177.05</v>
      </c>
    </row>
    <row r="1256" spans="1:5">
      <c r="A1256" s="99" t="s">
        <v>3247</v>
      </c>
      <c r="B1256" t="s">
        <v>3248</v>
      </c>
      <c r="C1256">
        <v>103</v>
      </c>
      <c r="D1256" s="103">
        <v>936</v>
      </c>
      <c r="E1256" s="103">
        <f t="shared" si="19"/>
        <v>889.19999999999993</v>
      </c>
    </row>
    <row r="1257" spans="1:5">
      <c r="A1257" s="99" t="s">
        <v>3249</v>
      </c>
      <c r="B1257" t="s">
        <v>3250</v>
      </c>
      <c r="C1257">
        <v>123</v>
      </c>
      <c r="D1257" s="103">
        <v>1102</v>
      </c>
      <c r="E1257" s="103">
        <f t="shared" si="19"/>
        <v>1046.8999999999999</v>
      </c>
    </row>
    <row r="1258" spans="1:5">
      <c r="A1258" s="99" t="s">
        <v>3251</v>
      </c>
      <c r="B1258" t="s">
        <v>3252</v>
      </c>
      <c r="C1258">
        <v>115</v>
      </c>
      <c r="D1258" s="103">
        <v>1004</v>
      </c>
      <c r="E1258" s="103">
        <f t="shared" si="19"/>
        <v>953.8</v>
      </c>
    </row>
    <row r="1259" spans="1:5">
      <c r="A1259" s="99" t="s">
        <v>3253</v>
      </c>
      <c r="B1259" t="s">
        <v>3254</v>
      </c>
      <c r="C1259">
        <v>139</v>
      </c>
      <c r="D1259" s="103">
        <v>1239</v>
      </c>
      <c r="E1259" s="103">
        <f t="shared" si="19"/>
        <v>1177.05</v>
      </c>
    </row>
    <row r="1260" spans="1:5">
      <c r="A1260" s="99" t="s">
        <v>3255</v>
      </c>
      <c r="B1260" t="s">
        <v>3256</v>
      </c>
      <c r="C1260">
        <v>58</v>
      </c>
      <c r="D1260" s="103">
        <v>719</v>
      </c>
      <c r="E1260" s="103">
        <f t="shared" si="19"/>
        <v>683.05</v>
      </c>
    </row>
    <row r="1261" spans="1:5">
      <c r="A1261" s="99" t="s">
        <v>3257</v>
      </c>
      <c r="B1261" t="s">
        <v>3258</v>
      </c>
      <c r="C1261">
        <v>72</v>
      </c>
      <c r="D1261" s="103">
        <v>845</v>
      </c>
      <c r="E1261" s="103">
        <f t="shared" si="19"/>
        <v>802.75</v>
      </c>
    </row>
    <row r="1262" spans="1:5">
      <c r="A1262" s="99" t="s">
        <v>3259</v>
      </c>
      <c r="B1262" t="s">
        <v>3260</v>
      </c>
      <c r="C1262">
        <v>103</v>
      </c>
      <c r="D1262" s="103">
        <v>936</v>
      </c>
      <c r="E1262" s="103">
        <f t="shared" si="19"/>
        <v>889.19999999999993</v>
      </c>
    </row>
    <row r="1263" spans="1:5">
      <c r="A1263" s="99" t="s">
        <v>3261</v>
      </c>
      <c r="B1263" t="s">
        <v>3262</v>
      </c>
      <c r="C1263">
        <v>123</v>
      </c>
      <c r="D1263" s="103">
        <v>1102</v>
      </c>
      <c r="E1263" s="103">
        <f t="shared" si="19"/>
        <v>1046.8999999999999</v>
      </c>
    </row>
    <row r="1264" spans="1:5">
      <c r="A1264" s="99" t="s">
        <v>3263</v>
      </c>
      <c r="B1264" t="s">
        <v>3264</v>
      </c>
      <c r="C1264">
        <v>115</v>
      </c>
      <c r="D1264" s="103">
        <v>1004</v>
      </c>
      <c r="E1264" s="103">
        <f t="shared" si="19"/>
        <v>953.8</v>
      </c>
    </row>
    <row r="1265" spans="1:5">
      <c r="A1265" s="99" t="s">
        <v>3265</v>
      </c>
      <c r="B1265" t="s">
        <v>3266</v>
      </c>
      <c r="C1265">
        <v>139</v>
      </c>
      <c r="D1265" s="103">
        <v>1239</v>
      </c>
      <c r="E1265" s="103">
        <f t="shared" si="19"/>
        <v>1177.05</v>
      </c>
    </row>
    <row r="1266" spans="1:5">
      <c r="A1266" s="99" t="s">
        <v>3267</v>
      </c>
      <c r="B1266" t="s">
        <v>3268</v>
      </c>
      <c r="C1266">
        <v>103</v>
      </c>
      <c r="D1266" s="103">
        <v>936</v>
      </c>
      <c r="E1266" s="103">
        <f t="shared" si="19"/>
        <v>889.19999999999993</v>
      </c>
    </row>
    <row r="1267" spans="1:5">
      <c r="A1267" s="99" t="s">
        <v>3269</v>
      </c>
      <c r="B1267" t="s">
        <v>3270</v>
      </c>
      <c r="C1267">
        <v>123</v>
      </c>
      <c r="D1267" s="103">
        <v>1102</v>
      </c>
      <c r="E1267" s="103">
        <f t="shared" si="19"/>
        <v>1046.8999999999999</v>
      </c>
    </row>
    <row r="1268" spans="1:5">
      <c r="A1268" s="99" t="s">
        <v>3271</v>
      </c>
      <c r="B1268" t="s">
        <v>3272</v>
      </c>
      <c r="C1268">
        <v>115</v>
      </c>
      <c r="D1268" s="103">
        <v>1004</v>
      </c>
      <c r="E1268" s="103">
        <f t="shared" si="19"/>
        <v>953.8</v>
      </c>
    </row>
    <row r="1269" spans="1:5">
      <c r="A1269" s="99" t="s">
        <v>3273</v>
      </c>
      <c r="B1269" t="s">
        <v>3274</v>
      </c>
      <c r="C1269">
        <v>139</v>
      </c>
      <c r="D1269" s="103">
        <v>1239</v>
      </c>
      <c r="E1269" s="103">
        <f t="shared" si="19"/>
        <v>1177.05</v>
      </c>
    </row>
    <row r="1270" spans="1:5">
      <c r="A1270" s="99" t="s">
        <v>3275</v>
      </c>
      <c r="B1270" t="s">
        <v>3276</v>
      </c>
      <c r="C1270">
        <v>242</v>
      </c>
      <c r="D1270" s="103">
        <v>1446</v>
      </c>
      <c r="E1270" s="103">
        <f t="shared" si="19"/>
        <v>1373.7</v>
      </c>
    </row>
    <row r="1271" spans="1:5">
      <c r="A1271" s="99" t="s">
        <v>3277</v>
      </c>
      <c r="B1271" t="s">
        <v>3278</v>
      </c>
      <c r="C1271">
        <v>319</v>
      </c>
      <c r="D1271" s="103">
        <v>2052</v>
      </c>
      <c r="E1271" s="103">
        <f t="shared" si="19"/>
        <v>1949.3999999999999</v>
      </c>
    </row>
    <row r="1272" spans="1:5">
      <c r="A1272" s="99" t="s">
        <v>3279</v>
      </c>
      <c r="B1272" t="s">
        <v>3280</v>
      </c>
      <c r="C1272">
        <v>168</v>
      </c>
      <c r="D1272" s="103">
        <v>1001</v>
      </c>
      <c r="E1272" s="103">
        <f t="shared" si="19"/>
        <v>950.94999999999993</v>
      </c>
    </row>
    <row r="1273" spans="1:5">
      <c r="A1273" s="99" t="s">
        <v>3281</v>
      </c>
      <c r="B1273" t="s">
        <v>3282</v>
      </c>
      <c r="C1273">
        <v>188</v>
      </c>
      <c r="D1273" s="103">
        <v>1065</v>
      </c>
      <c r="E1273" s="103">
        <f t="shared" si="19"/>
        <v>1011.75</v>
      </c>
    </row>
    <row r="1274" spans="1:5">
      <c r="A1274" s="99" t="s">
        <v>3283</v>
      </c>
      <c r="B1274" t="s">
        <v>3284</v>
      </c>
      <c r="C1274">
        <v>234</v>
      </c>
      <c r="D1274" s="103">
        <v>1346</v>
      </c>
      <c r="E1274" s="103">
        <f t="shared" si="19"/>
        <v>1278.7</v>
      </c>
    </row>
    <row r="1275" spans="1:5">
      <c r="A1275" s="99" t="s">
        <v>3285</v>
      </c>
      <c r="B1275" t="s">
        <v>3286</v>
      </c>
      <c r="C1275">
        <v>308</v>
      </c>
      <c r="D1275" s="103">
        <v>1925</v>
      </c>
      <c r="E1275" s="103">
        <f t="shared" si="19"/>
        <v>1828.75</v>
      </c>
    </row>
    <row r="1276" spans="1:5">
      <c r="A1276" s="99" t="s">
        <v>3287</v>
      </c>
      <c r="B1276" t="s">
        <v>3288</v>
      </c>
      <c r="C1276">
        <v>148</v>
      </c>
      <c r="D1276" s="103">
        <v>928</v>
      </c>
      <c r="E1276" s="103">
        <f t="shared" si="19"/>
        <v>881.59999999999991</v>
      </c>
    </row>
    <row r="1277" spans="1:5">
      <c r="A1277" s="99" t="s">
        <v>3289</v>
      </c>
      <c r="B1277" t="s">
        <v>3290</v>
      </c>
      <c r="C1277">
        <v>168</v>
      </c>
      <c r="D1277" s="103">
        <v>1024</v>
      </c>
      <c r="E1277" s="103">
        <f t="shared" si="19"/>
        <v>972.8</v>
      </c>
    </row>
    <row r="1278" spans="1:5">
      <c r="A1278" s="99" t="s">
        <v>3291</v>
      </c>
      <c r="B1278" t="s">
        <v>3292</v>
      </c>
      <c r="C1278">
        <v>36</v>
      </c>
      <c r="D1278" s="103">
        <v>392</v>
      </c>
      <c r="E1278" s="103">
        <f t="shared" si="19"/>
        <v>372.4</v>
      </c>
    </row>
    <row r="1279" spans="1:5">
      <c r="A1279" s="99" t="s">
        <v>3293</v>
      </c>
      <c r="B1279" t="s">
        <v>3294</v>
      </c>
      <c r="C1279">
        <v>41</v>
      </c>
      <c r="D1279" s="103">
        <v>392</v>
      </c>
      <c r="E1279" s="103">
        <f t="shared" si="19"/>
        <v>372.4</v>
      </c>
    </row>
    <row r="1280" spans="1:5">
      <c r="A1280" s="99" t="s">
        <v>3295</v>
      </c>
      <c r="B1280" t="s">
        <v>3296</v>
      </c>
      <c r="C1280">
        <v>41</v>
      </c>
      <c r="D1280" s="103">
        <v>383</v>
      </c>
      <c r="E1280" s="103">
        <f t="shared" si="19"/>
        <v>363.84999999999997</v>
      </c>
    </row>
    <row r="1281" spans="1:5">
      <c r="A1281" s="99" t="s">
        <v>3297</v>
      </c>
      <c r="B1281" t="s">
        <v>3298</v>
      </c>
      <c r="C1281">
        <v>103</v>
      </c>
      <c r="D1281" s="103">
        <v>936</v>
      </c>
      <c r="E1281" s="103">
        <f t="shared" si="19"/>
        <v>889.19999999999993</v>
      </c>
    </row>
    <row r="1282" spans="1:5">
      <c r="A1282" s="99" t="s">
        <v>3299</v>
      </c>
      <c r="B1282" t="s">
        <v>3300</v>
      </c>
      <c r="C1282">
        <v>123</v>
      </c>
      <c r="D1282" s="103">
        <v>1102</v>
      </c>
      <c r="E1282" s="103">
        <f t="shared" si="19"/>
        <v>1046.8999999999999</v>
      </c>
    </row>
    <row r="1283" spans="1:5">
      <c r="A1283" s="99" t="s">
        <v>3301</v>
      </c>
      <c r="B1283" t="s">
        <v>3302</v>
      </c>
      <c r="C1283">
        <v>115</v>
      </c>
      <c r="D1283" s="103">
        <v>1004</v>
      </c>
      <c r="E1283" s="103">
        <f t="shared" si="19"/>
        <v>953.8</v>
      </c>
    </row>
    <row r="1284" spans="1:5">
      <c r="A1284" s="99" t="s">
        <v>3303</v>
      </c>
      <c r="B1284" t="s">
        <v>3304</v>
      </c>
      <c r="C1284">
        <v>139</v>
      </c>
      <c r="D1284" s="103">
        <v>1239</v>
      </c>
      <c r="E1284" s="103">
        <f t="shared" si="19"/>
        <v>1177.05</v>
      </c>
    </row>
    <row r="1285" spans="1:5">
      <c r="A1285" s="99" t="s">
        <v>3305</v>
      </c>
      <c r="B1285" t="s">
        <v>3306</v>
      </c>
      <c r="C1285">
        <v>103</v>
      </c>
      <c r="D1285" s="103">
        <v>936</v>
      </c>
      <c r="E1285" s="103">
        <f t="shared" si="19"/>
        <v>889.19999999999993</v>
      </c>
    </row>
    <row r="1286" spans="1:5">
      <c r="A1286" s="99" t="s">
        <v>3307</v>
      </c>
      <c r="B1286" t="s">
        <v>3308</v>
      </c>
      <c r="C1286">
        <v>123</v>
      </c>
      <c r="D1286" s="103">
        <v>1102</v>
      </c>
      <c r="E1286" s="103">
        <f t="shared" si="19"/>
        <v>1046.8999999999999</v>
      </c>
    </row>
    <row r="1287" spans="1:5">
      <c r="A1287" s="99" t="s">
        <v>3309</v>
      </c>
      <c r="B1287" t="s">
        <v>3310</v>
      </c>
      <c r="C1287">
        <v>115</v>
      </c>
      <c r="D1287" s="103">
        <v>1004</v>
      </c>
      <c r="E1287" s="103">
        <f t="shared" si="19"/>
        <v>953.8</v>
      </c>
    </row>
    <row r="1288" spans="1:5">
      <c r="A1288" s="99" t="s">
        <v>3311</v>
      </c>
      <c r="B1288" t="s">
        <v>3312</v>
      </c>
      <c r="C1288">
        <v>139</v>
      </c>
      <c r="D1288" s="103">
        <v>1239</v>
      </c>
      <c r="E1288" s="103">
        <f t="shared" si="19"/>
        <v>1177.05</v>
      </c>
    </row>
    <row r="1289" spans="1:5">
      <c r="A1289" s="99" t="s">
        <v>3313</v>
      </c>
      <c r="B1289" t="s">
        <v>3314</v>
      </c>
      <c r="C1289">
        <v>201</v>
      </c>
      <c r="D1289" s="103">
        <v>1408</v>
      </c>
      <c r="E1289" s="103">
        <f t="shared" si="19"/>
        <v>1337.6</v>
      </c>
    </row>
    <row r="1290" spans="1:5">
      <c r="A1290" s="99" t="s">
        <v>3315</v>
      </c>
      <c r="B1290" t="s">
        <v>3316</v>
      </c>
      <c r="C1290">
        <v>270</v>
      </c>
      <c r="D1290" s="103">
        <v>1746</v>
      </c>
      <c r="E1290" s="103">
        <f t="shared" si="19"/>
        <v>1658.6999999999998</v>
      </c>
    </row>
    <row r="1291" spans="1:5">
      <c r="A1291" s="99" t="s">
        <v>3317</v>
      </c>
      <c r="B1291" t="s">
        <v>3318</v>
      </c>
      <c r="C1291">
        <v>109</v>
      </c>
      <c r="D1291" s="103">
        <v>878</v>
      </c>
      <c r="E1291" s="103">
        <f t="shared" si="19"/>
        <v>834.09999999999991</v>
      </c>
    </row>
    <row r="1292" spans="1:5">
      <c r="A1292" s="99" t="s">
        <v>3319</v>
      </c>
      <c r="B1292" t="s">
        <v>3320</v>
      </c>
      <c r="C1292">
        <v>115</v>
      </c>
      <c r="D1292" s="103">
        <v>1071</v>
      </c>
      <c r="E1292" s="103">
        <f t="shared" si="19"/>
        <v>1017.4499999999999</v>
      </c>
    </row>
    <row r="1293" spans="1:5">
      <c r="A1293" s="99" t="s">
        <v>3321</v>
      </c>
      <c r="B1293" t="s">
        <v>3322</v>
      </c>
      <c r="C1293">
        <v>152</v>
      </c>
      <c r="D1293" s="103">
        <v>956</v>
      </c>
      <c r="E1293" s="103">
        <f t="shared" si="19"/>
        <v>908.19999999999993</v>
      </c>
    </row>
    <row r="1294" spans="1:5">
      <c r="A1294" s="99" t="s">
        <v>3323</v>
      </c>
      <c r="B1294" t="s">
        <v>3320</v>
      </c>
      <c r="C1294">
        <v>115</v>
      </c>
      <c r="D1294" s="103">
        <v>1144</v>
      </c>
      <c r="E1294" s="103">
        <f t="shared" si="19"/>
        <v>1086.8</v>
      </c>
    </row>
    <row r="1295" spans="1:5">
      <c r="A1295" s="99" t="s">
        <v>3324</v>
      </c>
      <c r="B1295" t="s">
        <v>3325</v>
      </c>
      <c r="C1295">
        <v>132</v>
      </c>
      <c r="D1295" s="103">
        <v>956</v>
      </c>
      <c r="E1295" s="103">
        <f t="shared" si="19"/>
        <v>908.19999999999993</v>
      </c>
    </row>
    <row r="1296" spans="1:5">
      <c r="A1296" s="99" t="s">
        <v>3326</v>
      </c>
      <c r="B1296" t="s">
        <v>3327</v>
      </c>
      <c r="C1296">
        <v>156</v>
      </c>
      <c r="D1296" s="103">
        <v>1079</v>
      </c>
      <c r="E1296" s="103">
        <f t="shared" si="19"/>
        <v>1025.05</v>
      </c>
    </row>
    <row r="1297" spans="1:5">
      <c r="A1297" s="99" t="s">
        <v>3328</v>
      </c>
      <c r="B1297" t="s">
        <v>3329</v>
      </c>
      <c r="C1297">
        <v>72</v>
      </c>
      <c r="D1297" s="103">
        <v>487</v>
      </c>
      <c r="E1297" s="103">
        <f t="shared" si="19"/>
        <v>462.65</v>
      </c>
    </row>
    <row r="1298" spans="1:5">
      <c r="A1298" s="99" t="s">
        <v>3330</v>
      </c>
      <c r="B1298" t="s">
        <v>3331</v>
      </c>
      <c r="C1298">
        <v>84</v>
      </c>
      <c r="D1298" s="103">
        <v>509</v>
      </c>
      <c r="E1298" s="103">
        <f t="shared" si="19"/>
        <v>483.54999999999995</v>
      </c>
    </row>
    <row r="1299" spans="1:5">
      <c r="A1299" s="99" t="s">
        <v>3332</v>
      </c>
      <c r="B1299" t="s">
        <v>3333</v>
      </c>
      <c r="C1299">
        <v>82</v>
      </c>
      <c r="D1299" s="103">
        <v>550</v>
      </c>
      <c r="E1299" s="103">
        <f t="shared" ref="E1299:E1362" si="20">D1299*0.95</f>
        <v>522.5</v>
      </c>
    </row>
    <row r="1300" spans="1:5">
      <c r="A1300" s="99" t="s">
        <v>3334</v>
      </c>
      <c r="B1300" t="s">
        <v>3335</v>
      </c>
      <c r="C1300">
        <v>97</v>
      </c>
      <c r="D1300" s="103">
        <v>601</v>
      </c>
      <c r="E1300" s="103">
        <f t="shared" si="20"/>
        <v>570.94999999999993</v>
      </c>
    </row>
    <row r="1301" spans="1:5">
      <c r="A1301" s="99" t="s">
        <v>3336</v>
      </c>
      <c r="B1301" t="s">
        <v>3337</v>
      </c>
      <c r="C1301">
        <v>140</v>
      </c>
      <c r="D1301" s="103">
        <v>1104</v>
      </c>
      <c r="E1301" s="103">
        <f t="shared" si="20"/>
        <v>1048.8</v>
      </c>
    </row>
    <row r="1302" spans="1:5">
      <c r="A1302" s="99" t="s">
        <v>3338</v>
      </c>
      <c r="B1302" t="s">
        <v>3339</v>
      </c>
      <c r="C1302">
        <v>170</v>
      </c>
      <c r="D1302" s="103">
        <v>1177</v>
      </c>
      <c r="E1302" s="103">
        <f t="shared" si="20"/>
        <v>1118.1499999999999</v>
      </c>
    </row>
    <row r="1303" spans="1:5">
      <c r="A1303" s="99" t="s">
        <v>3340</v>
      </c>
      <c r="B1303" t="s">
        <v>3341</v>
      </c>
      <c r="C1303">
        <v>72</v>
      </c>
      <c r="D1303" s="103">
        <v>511</v>
      </c>
      <c r="E1303" s="103">
        <f t="shared" si="20"/>
        <v>485.45</v>
      </c>
    </row>
    <row r="1304" spans="1:5">
      <c r="A1304" s="99" t="s">
        <v>3342</v>
      </c>
      <c r="B1304" t="s">
        <v>3343</v>
      </c>
      <c r="C1304">
        <v>84</v>
      </c>
      <c r="D1304" s="103">
        <v>559</v>
      </c>
      <c r="E1304" s="103">
        <f t="shared" si="20"/>
        <v>531.04999999999995</v>
      </c>
    </row>
    <row r="1305" spans="1:5">
      <c r="A1305" s="99" t="s">
        <v>3344</v>
      </c>
      <c r="B1305" t="s">
        <v>3345</v>
      </c>
      <c r="C1305">
        <v>79</v>
      </c>
      <c r="D1305" s="103">
        <v>600</v>
      </c>
      <c r="E1305" s="103">
        <f t="shared" si="20"/>
        <v>570</v>
      </c>
    </row>
    <row r="1306" spans="1:5">
      <c r="A1306" s="99" t="s">
        <v>3346</v>
      </c>
      <c r="B1306" t="s">
        <v>3347</v>
      </c>
      <c r="C1306">
        <v>97</v>
      </c>
      <c r="D1306" s="103">
        <v>647</v>
      </c>
      <c r="E1306" s="103">
        <f t="shared" si="20"/>
        <v>614.65</v>
      </c>
    </row>
    <row r="1307" spans="1:5">
      <c r="A1307" s="99" t="s">
        <v>3348</v>
      </c>
      <c r="B1307" t="s">
        <v>3349</v>
      </c>
      <c r="C1307">
        <v>72</v>
      </c>
      <c r="D1307" s="103">
        <v>445</v>
      </c>
      <c r="E1307" s="103">
        <f t="shared" si="20"/>
        <v>422.75</v>
      </c>
    </row>
    <row r="1308" spans="1:5">
      <c r="A1308" s="99" t="s">
        <v>3350</v>
      </c>
      <c r="B1308" t="s">
        <v>3351</v>
      </c>
      <c r="C1308">
        <v>84</v>
      </c>
      <c r="D1308" s="103">
        <v>460</v>
      </c>
      <c r="E1308" s="103">
        <f t="shared" si="20"/>
        <v>437</v>
      </c>
    </row>
    <row r="1309" spans="1:5">
      <c r="A1309" s="99" t="s">
        <v>3352</v>
      </c>
      <c r="B1309" t="s">
        <v>3353</v>
      </c>
      <c r="C1309">
        <v>82</v>
      </c>
      <c r="D1309" s="103">
        <v>504</v>
      </c>
      <c r="E1309" s="103">
        <f t="shared" si="20"/>
        <v>478.79999999999995</v>
      </c>
    </row>
    <row r="1310" spans="1:5">
      <c r="A1310" s="99" t="s">
        <v>3354</v>
      </c>
      <c r="B1310" t="s">
        <v>3355</v>
      </c>
      <c r="C1310">
        <v>97</v>
      </c>
      <c r="D1310" s="103">
        <v>550</v>
      </c>
      <c r="E1310" s="103">
        <f t="shared" si="20"/>
        <v>522.5</v>
      </c>
    </row>
    <row r="1311" spans="1:5">
      <c r="A1311" s="99" t="s">
        <v>3356</v>
      </c>
      <c r="B1311" t="s">
        <v>3357</v>
      </c>
      <c r="C1311">
        <v>159</v>
      </c>
      <c r="D1311" s="103">
        <v>1196</v>
      </c>
      <c r="E1311" s="103">
        <f t="shared" si="20"/>
        <v>1136.2</v>
      </c>
    </row>
    <row r="1312" spans="1:5">
      <c r="A1312" s="99" t="s">
        <v>3358</v>
      </c>
      <c r="B1312" t="s">
        <v>3359</v>
      </c>
      <c r="C1312">
        <v>260</v>
      </c>
      <c r="D1312" s="103">
        <v>1625</v>
      </c>
      <c r="E1312" s="103">
        <f t="shared" si="20"/>
        <v>1543.75</v>
      </c>
    </row>
    <row r="1313" spans="1:5">
      <c r="A1313" s="99" t="s">
        <v>3360</v>
      </c>
      <c r="B1313" t="s">
        <v>3361</v>
      </c>
      <c r="C1313">
        <v>100</v>
      </c>
      <c r="D1313" s="103">
        <v>948</v>
      </c>
      <c r="E1313" s="103">
        <f t="shared" si="20"/>
        <v>900.59999999999991</v>
      </c>
    </row>
    <row r="1314" spans="1:5">
      <c r="A1314" s="99" t="s">
        <v>3362</v>
      </c>
      <c r="B1314" t="s">
        <v>3363</v>
      </c>
      <c r="C1314">
        <v>94</v>
      </c>
      <c r="D1314" s="103">
        <v>829</v>
      </c>
      <c r="E1314" s="103">
        <f t="shared" si="20"/>
        <v>787.55</v>
      </c>
    </row>
    <row r="1315" spans="1:5">
      <c r="A1315" s="99" t="s">
        <v>3364</v>
      </c>
      <c r="B1315" t="s">
        <v>3365</v>
      </c>
      <c r="C1315">
        <v>100</v>
      </c>
      <c r="D1315" s="103">
        <v>1014</v>
      </c>
      <c r="E1315" s="103">
        <f t="shared" si="20"/>
        <v>963.3</v>
      </c>
    </row>
    <row r="1316" spans="1:5">
      <c r="A1316" s="99" t="s">
        <v>3366</v>
      </c>
      <c r="B1316" t="s">
        <v>3367</v>
      </c>
      <c r="C1316">
        <v>115</v>
      </c>
      <c r="D1316" s="103">
        <v>848</v>
      </c>
      <c r="E1316" s="103">
        <f t="shared" si="20"/>
        <v>805.59999999999991</v>
      </c>
    </row>
    <row r="1317" spans="1:5">
      <c r="A1317" s="99" t="s">
        <v>3368</v>
      </c>
      <c r="B1317" t="s">
        <v>3369</v>
      </c>
      <c r="C1317">
        <v>120</v>
      </c>
      <c r="D1317" s="103">
        <v>1042</v>
      </c>
      <c r="E1317" s="103">
        <f t="shared" si="20"/>
        <v>989.9</v>
      </c>
    </row>
    <row r="1318" spans="1:5">
      <c r="A1318" s="99" t="s">
        <v>3370</v>
      </c>
      <c r="B1318" t="s">
        <v>3371</v>
      </c>
      <c r="C1318">
        <v>109</v>
      </c>
      <c r="D1318" s="103">
        <v>879</v>
      </c>
      <c r="E1318" s="103">
        <f t="shared" si="20"/>
        <v>835.05</v>
      </c>
    </row>
    <row r="1319" spans="1:5">
      <c r="A1319" s="99" t="s">
        <v>3372</v>
      </c>
      <c r="B1319" t="s">
        <v>3373</v>
      </c>
      <c r="C1319">
        <v>133</v>
      </c>
      <c r="D1319" s="103">
        <v>974</v>
      </c>
      <c r="E1319" s="103">
        <f t="shared" si="20"/>
        <v>925.3</v>
      </c>
    </row>
    <row r="1320" spans="1:5">
      <c r="A1320" s="99" t="s">
        <v>3374</v>
      </c>
      <c r="B1320" t="s">
        <v>3375</v>
      </c>
      <c r="C1320">
        <v>201</v>
      </c>
      <c r="D1320" s="103">
        <v>1408</v>
      </c>
      <c r="E1320" s="103">
        <f t="shared" si="20"/>
        <v>1337.6</v>
      </c>
    </row>
    <row r="1321" spans="1:5">
      <c r="A1321" s="99" t="s">
        <v>3376</v>
      </c>
      <c r="B1321" t="s">
        <v>3377</v>
      </c>
      <c r="C1321">
        <v>270</v>
      </c>
      <c r="D1321" s="103">
        <v>1746</v>
      </c>
      <c r="E1321" s="103">
        <f t="shared" si="20"/>
        <v>1658.6999999999998</v>
      </c>
    </row>
    <row r="1322" spans="1:5">
      <c r="A1322" s="99" t="s">
        <v>3378</v>
      </c>
      <c r="B1322" t="s">
        <v>3379</v>
      </c>
      <c r="C1322">
        <v>109</v>
      </c>
      <c r="D1322" s="103">
        <v>878</v>
      </c>
      <c r="E1322" s="103">
        <f t="shared" si="20"/>
        <v>834.09999999999991</v>
      </c>
    </row>
    <row r="1323" spans="1:5">
      <c r="A1323" s="99" t="s">
        <v>3380</v>
      </c>
      <c r="B1323" t="s">
        <v>3381</v>
      </c>
      <c r="C1323">
        <v>115</v>
      </c>
      <c r="D1323" s="103">
        <v>1071</v>
      </c>
      <c r="E1323" s="103">
        <f t="shared" si="20"/>
        <v>1017.4499999999999</v>
      </c>
    </row>
    <row r="1324" spans="1:5">
      <c r="A1324" s="99" t="s">
        <v>3382</v>
      </c>
      <c r="B1324" t="s">
        <v>3383</v>
      </c>
      <c r="C1324">
        <v>152</v>
      </c>
      <c r="D1324" s="103">
        <v>956</v>
      </c>
      <c r="E1324" s="103">
        <f t="shared" si="20"/>
        <v>908.19999999999993</v>
      </c>
    </row>
    <row r="1325" spans="1:5">
      <c r="A1325" s="99" t="s">
        <v>3384</v>
      </c>
      <c r="B1325" t="s">
        <v>3381</v>
      </c>
      <c r="C1325">
        <v>115</v>
      </c>
      <c r="D1325" s="103">
        <v>1144</v>
      </c>
      <c r="E1325" s="103">
        <f t="shared" si="20"/>
        <v>1086.8</v>
      </c>
    </row>
    <row r="1326" spans="1:5">
      <c r="A1326" s="99" t="s">
        <v>3385</v>
      </c>
      <c r="B1326" t="s">
        <v>3386</v>
      </c>
      <c r="C1326">
        <v>132</v>
      </c>
      <c r="D1326" s="103">
        <v>956</v>
      </c>
      <c r="E1326" s="103">
        <f t="shared" si="20"/>
        <v>908.19999999999993</v>
      </c>
    </row>
    <row r="1327" spans="1:5">
      <c r="A1327" s="99" t="s">
        <v>3387</v>
      </c>
      <c r="B1327" t="s">
        <v>3388</v>
      </c>
      <c r="C1327">
        <v>156</v>
      </c>
      <c r="D1327" s="103">
        <v>1079</v>
      </c>
      <c r="E1327" s="103">
        <f t="shared" si="20"/>
        <v>1025.05</v>
      </c>
    </row>
    <row r="1328" spans="1:5">
      <c r="A1328" s="99" t="s">
        <v>3389</v>
      </c>
      <c r="B1328" t="s">
        <v>3390</v>
      </c>
      <c r="C1328">
        <v>66</v>
      </c>
      <c r="D1328" s="103">
        <v>734</v>
      </c>
      <c r="E1328" s="103">
        <f t="shared" si="20"/>
        <v>697.3</v>
      </c>
    </row>
    <row r="1329" spans="1:5">
      <c r="A1329" s="99" t="s">
        <v>3391</v>
      </c>
      <c r="B1329" t="s">
        <v>3392</v>
      </c>
      <c r="C1329">
        <v>44</v>
      </c>
      <c r="D1329" s="103">
        <v>671</v>
      </c>
      <c r="E1329" s="103">
        <f t="shared" si="20"/>
        <v>637.44999999999993</v>
      </c>
    </row>
    <row r="1330" spans="1:5">
      <c r="A1330" s="99" t="s">
        <v>3393</v>
      </c>
      <c r="B1330" t="s">
        <v>3394</v>
      </c>
      <c r="C1330">
        <v>72</v>
      </c>
      <c r="D1330" s="103">
        <v>487</v>
      </c>
      <c r="E1330" s="103">
        <f t="shared" si="20"/>
        <v>462.65</v>
      </c>
    </row>
    <row r="1331" spans="1:5">
      <c r="A1331" s="99" t="s">
        <v>3395</v>
      </c>
      <c r="B1331" t="s">
        <v>3396</v>
      </c>
      <c r="C1331">
        <v>84</v>
      </c>
      <c r="D1331" s="103">
        <v>509</v>
      </c>
      <c r="E1331" s="103">
        <f t="shared" si="20"/>
        <v>483.54999999999995</v>
      </c>
    </row>
    <row r="1332" spans="1:5">
      <c r="A1332" s="99" t="s">
        <v>3397</v>
      </c>
      <c r="B1332" t="s">
        <v>3398</v>
      </c>
      <c r="C1332">
        <v>82</v>
      </c>
      <c r="D1332" s="103">
        <v>550</v>
      </c>
      <c r="E1332" s="103">
        <f t="shared" si="20"/>
        <v>522.5</v>
      </c>
    </row>
    <row r="1333" spans="1:5">
      <c r="A1333" s="99" t="s">
        <v>3399</v>
      </c>
      <c r="B1333" t="s">
        <v>3400</v>
      </c>
      <c r="C1333">
        <v>97</v>
      </c>
      <c r="D1333" s="103">
        <v>601</v>
      </c>
      <c r="E1333" s="103">
        <f t="shared" si="20"/>
        <v>570.94999999999993</v>
      </c>
    </row>
    <row r="1334" spans="1:5">
      <c r="A1334" s="99" t="s">
        <v>3401</v>
      </c>
      <c r="B1334" t="s">
        <v>3402</v>
      </c>
      <c r="C1334">
        <v>140</v>
      </c>
      <c r="D1334" s="103">
        <v>1104</v>
      </c>
      <c r="E1334" s="103">
        <f t="shared" si="20"/>
        <v>1048.8</v>
      </c>
    </row>
    <row r="1335" spans="1:5">
      <c r="A1335" s="99" t="s">
        <v>3403</v>
      </c>
      <c r="B1335" t="s">
        <v>3404</v>
      </c>
      <c r="C1335">
        <v>170</v>
      </c>
      <c r="D1335" s="103">
        <v>1177</v>
      </c>
      <c r="E1335" s="103">
        <f t="shared" si="20"/>
        <v>1118.1499999999999</v>
      </c>
    </row>
    <row r="1336" spans="1:5">
      <c r="A1336" s="99" t="s">
        <v>3405</v>
      </c>
      <c r="B1336" t="s">
        <v>3406</v>
      </c>
      <c r="C1336">
        <v>72</v>
      </c>
      <c r="D1336" s="103">
        <v>511</v>
      </c>
      <c r="E1336" s="103">
        <f t="shared" si="20"/>
        <v>485.45</v>
      </c>
    </row>
    <row r="1337" spans="1:5">
      <c r="A1337" s="99" t="s">
        <v>3407</v>
      </c>
      <c r="B1337" t="s">
        <v>3408</v>
      </c>
      <c r="C1337">
        <v>84</v>
      </c>
      <c r="D1337" s="103">
        <v>559</v>
      </c>
      <c r="E1337" s="103">
        <f t="shared" si="20"/>
        <v>531.04999999999995</v>
      </c>
    </row>
    <row r="1338" spans="1:5">
      <c r="A1338" s="99" t="s">
        <v>3409</v>
      </c>
      <c r="B1338" t="s">
        <v>3410</v>
      </c>
      <c r="C1338">
        <v>79</v>
      </c>
      <c r="D1338" s="103">
        <v>600</v>
      </c>
      <c r="E1338" s="103">
        <f t="shared" si="20"/>
        <v>570</v>
      </c>
    </row>
    <row r="1339" spans="1:5">
      <c r="A1339" s="99" t="s">
        <v>3411</v>
      </c>
      <c r="B1339" t="s">
        <v>3412</v>
      </c>
      <c r="C1339">
        <v>97</v>
      </c>
      <c r="D1339" s="103">
        <v>647</v>
      </c>
      <c r="E1339" s="103">
        <f t="shared" si="20"/>
        <v>614.65</v>
      </c>
    </row>
    <row r="1340" spans="1:5">
      <c r="A1340" s="99" t="s">
        <v>3413</v>
      </c>
      <c r="B1340" t="s">
        <v>3414</v>
      </c>
      <c r="C1340">
        <v>72</v>
      </c>
      <c r="D1340" s="103">
        <v>445</v>
      </c>
      <c r="E1340" s="103">
        <f t="shared" si="20"/>
        <v>422.75</v>
      </c>
    </row>
    <row r="1341" spans="1:5">
      <c r="A1341" s="99" t="s">
        <v>3415</v>
      </c>
      <c r="B1341" t="s">
        <v>3416</v>
      </c>
      <c r="C1341">
        <v>84</v>
      </c>
      <c r="D1341" s="103">
        <v>460</v>
      </c>
      <c r="E1341" s="103">
        <f t="shared" si="20"/>
        <v>437</v>
      </c>
    </row>
    <row r="1342" spans="1:5">
      <c r="A1342" s="99" t="s">
        <v>3417</v>
      </c>
      <c r="B1342" t="s">
        <v>3418</v>
      </c>
      <c r="C1342">
        <v>82</v>
      </c>
      <c r="D1342" s="103">
        <v>504</v>
      </c>
      <c r="E1342" s="103">
        <f t="shared" si="20"/>
        <v>478.79999999999995</v>
      </c>
    </row>
    <row r="1343" spans="1:5">
      <c r="A1343" s="99" t="s">
        <v>3419</v>
      </c>
      <c r="B1343" t="s">
        <v>3420</v>
      </c>
      <c r="C1343">
        <v>97</v>
      </c>
      <c r="D1343" s="103">
        <v>550</v>
      </c>
      <c r="E1343" s="103">
        <f t="shared" si="20"/>
        <v>522.5</v>
      </c>
    </row>
    <row r="1344" spans="1:5">
      <c r="A1344" s="99" t="s">
        <v>3421</v>
      </c>
      <c r="B1344" t="s">
        <v>3422</v>
      </c>
      <c r="C1344">
        <v>159</v>
      </c>
      <c r="D1344" s="103">
        <v>1196</v>
      </c>
      <c r="E1344" s="103">
        <f t="shared" si="20"/>
        <v>1136.2</v>
      </c>
    </row>
    <row r="1345" spans="1:5">
      <c r="A1345" s="99" t="s">
        <v>3423</v>
      </c>
      <c r="B1345" t="s">
        <v>3424</v>
      </c>
      <c r="C1345">
        <v>260</v>
      </c>
      <c r="D1345" s="103">
        <v>1625</v>
      </c>
      <c r="E1345" s="103">
        <f t="shared" si="20"/>
        <v>1543.75</v>
      </c>
    </row>
    <row r="1346" spans="1:5">
      <c r="A1346" s="99" t="s">
        <v>3425</v>
      </c>
      <c r="B1346" t="s">
        <v>3426</v>
      </c>
      <c r="C1346">
        <v>100</v>
      </c>
      <c r="D1346" s="103">
        <v>948</v>
      </c>
      <c r="E1346" s="103">
        <f t="shared" si="20"/>
        <v>900.59999999999991</v>
      </c>
    </row>
    <row r="1347" spans="1:5">
      <c r="A1347" s="99" t="s">
        <v>3427</v>
      </c>
      <c r="B1347" t="s">
        <v>3428</v>
      </c>
      <c r="C1347">
        <v>94</v>
      </c>
      <c r="D1347" s="103">
        <v>829</v>
      </c>
      <c r="E1347" s="103">
        <f t="shared" si="20"/>
        <v>787.55</v>
      </c>
    </row>
    <row r="1348" spans="1:5">
      <c r="A1348" s="99" t="s">
        <v>3429</v>
      </c>
      <c r="B1348" t="s">
        <v>3430</v>
      </c>
      <c r="C1348">
        <v>100</v>
      </c>
      <c r="D1348" s="103">
        <v>1014</v>
      </c>
      <c r="E1348" s="103">
        <f t="shared" si="20"/>
        <v>963.3</v>
      </c>
    </row>
    <row r="1349" spans="1:5">
      <c r="A1349" s="99" t="s">
        <v>3431</v>
      </c>
      <c r="B1349" t="s">
        <v>3432</v>
      </c>
      <c r="C1349">
        <v>115</v>
      </c>
      <c r="D1349" s="103">
        <v>848</v>
      </c>
      <c r="E1349" s="103">
        <f t="shared" si="20"/>
        <v>805.59999999999991</v>
      </c>
    </row>
    <row r="1350" spans="1:5">
      <c r="A1350" s="99" t="s">
        <v>3433</v>
      </c>
      <c r="B1350" t="s">
        <v>3434</v>
      </c>
      <c r="C1350">
        <v>120</v>
      </c>
      <c r="D1350" s="103">
        <v>1042</v>
      </c>
      <c r="E1350" s="103">
        <f t="shared" si="20"/>
        <v>989.9</v>
      </c>
    </row>
    <row r="1351" spans="1:5">
      <c r="A1351" s="99" t="s">
        <v>3435</v>
      </c>
      <c r="B1351" t="s">
        <v>3436</v>
      </c>
      <c r="C1351">
        <v>109</v>
      </c>
      <c r="D1351" s="103">
        <v>879</v>
      </c>
      <c r="E1351" s="103">
        <f t="shared" si="20"/>
        <v>835.05</v>
      </c>
    </row>
    <row r="1352" spans="1:5">
      <c r="A1352" s="99" t="s">
        <v>3437</v>
      </c>
      <c r="B1352" t="s">
        <v>3438</v>
      </c>
      <c r="C1352">
        <v>133</v>
      </c>
      <c r="D1352" s="103">
        <v>974</v>
      </c>
      <c r="E1352" s="103">
        <f t="shared" si="20"/>
        <v>925.3</v>
      </c>
    </row>
    <row r="1353" spans="1:5">
      <c r="A1353" s="99" t="s">
        <v>3439</v>
      </c>
      <c r="B1353" t="s">
        <v>3440</v>
      </c>
      <c r="C1353">
        <v>58</v>
      </c>
      <c r="D1353" s="103">
        <v>719</v>
      </c>
      <c r="E1353" s="103">
        <f t="shared" si="20"/>
        <v>683.05</v>
      </c>
    </row>
    <row r="1354" spans="1:5">
      <c r="A1354" s="99" t="s">
        <v>3441</v>
      </c>
      <c r="B1354" t="s">
        <v>3442</v>
      </c>
      <c r="C1354">
        <v>72</v>
      </c>
      <c r="D1354" s="103">
        <v>845</v>
      </c>
      <c r="E1354" s="103">
        <f t="shared" si="20"/>
        <v>802.75</v>
      </c>
    </row>
    <row r="1355" spans="1:5">
      <c r="A1355" s="99" t="s">
        <v>3443</v>
      </c>
      <c r="B1355" t="s">
        <v>3444</v>
      </c>
      <c r="C1355">
        <v>103</v>
      </c>
      <c r="D1355" s="103">
        <v>936</v>
      </c>
      <c r="E1355" s="103">
        <f t="shared" si="20"/>
        <v>889.19999999999993</v>
      </c>
    </row>
    <row r="1356" spans="1:5">
      <c r="A1356" s="99" t="s">
        <v>3445</v>
      </c>
      <c r="B1356" t="s">
        <v>3446</v>
      </c>
      <c r="C1356">
        <v>123</v>
      </c>
      <c r="D1356" s="103">
        <v>1102</v>
      </c>
      <c r="E1356" s="103">
        <f t="shared" si="20"/>
        <v>1046.8999999999999</v>
      </c>
    </row>
    <row r="1357" spans="1:5">
      <c r="A1357" s="99" t="s">
        <v>3447</v>
      </c>
      <c r="B1357" t="s">
        <v>3448</v>
      </c>
      <c r="C1357">
        <v>115</v>
      </c>
      <c r="D1357" s="103">
        <v>1004</v>
      </c>
      <c r="E1357" s="103">
        <f t="shared" si="20"/>
        <v>953.8</v>
      </c>
    </row>
    <row r="1358" spans="1:5">
      <c r="A1358" s="99" t="s">
        <v>3449</v>
      </c>
      <c r="B1358" t="s">
        <v>3450</v>
      </c>
      <c r="C1358">
        <v>139</v>
      </c>
      <c r="D1358" s="103">
        <v>1239</v>
      </c>
      <c r="E1358" s="103">
        <f t="shared" si="20"/>
        <v>1177.05</v>
      </c>
    </row>
    <row r="1359" spans="1:5">
      <c r="A1359" s="99" t="s">
        <v>3451</v>
      </c>
      <c r="B1359" t="s">
        <v>3452</v>
      </c>
      <c r="C1359">
        <v>103</v>
      </c>
      <c r="D1359" s="103">
        <v>936</v>
      </c>
      <c r="E1359" s="103">
        <f t="shared" si="20"/>
        <v>889.19999999999993</v>
      </c>
    </row>
    <row r="1360" spans="1:5">
      <c r="A1360" s="99" t="s">
        <v>3453</v>
      </c>
      <c r="B1360" t="s">
        <v>3454</v>
      </c>
      <c r="C1360">
        <v>123</v>
      </c>
      <c r="D1360" s="103">
        <v>1102</v>
      </c>
      <c r="E1360" s="103">
        <f t="shared" si="20"/>
        <v>1046.8999999999999</v>
      </c>
    </row>
    <row r="1361" spans="1:5">
      <c r="A1361" s="99" t="s">
        <v>3455</v>
      </c>
      <c r="B1361" t="s">
        <v>3456</v>
      </c>
      <c r="C1361">
        <v>115</v>
      </c>
      <c r="D1361" s="103">
        <v>1004</v>
      </c>
      <c r="E1361" s="103">
        <f t="shared" si="20"/>
        <v>953.8</v>
      </c>
    </row>
    <row r="1362" spans="1:5">
      <c r="A1362" s="99" t="s">
        <v>3457</v>
      </c>
      <c r="B1362" t="s">
        <v>3458</v>
      </c>
      <c r="C1362">
        <v>139</v>
      </c>
      <c r="D1362" s="103">
        <v>1239</v>
      </c>
      <c r="E1362" s="103">
        <f t="shared" si="20"/>
        <v>1177.05</v>
      </c>
    </row>
    <row r="1363" spans="1:5">
      <c r="A1363" s="99" t="s">
        <v>3459</v>
      </c>
      <c r="B1363" t="s">
        <v>3460</v>
      </c>
      <c r="C1363">
        <v>242</v>
      </c>
      <c r="D1363" s="103">
        <v>1602</v>
      </c>
      <c r="E1363" s="103">
        <f t="shared" ref="E1363:E1426" si="21">D1363*0.95</f>
        <v>1521.8999999999999</v>
      </c>
    </row>
    <row r="1364" spans="1:5">
      <c r="A1364" s="99" t="s">
        <v>3461</v>
      </c>
      <c r="B1364" t="s">
        <v>3462</v>
      </c>
      <c r="C1364">
        <v>319</v>
      </c>
      <c r="D1364" s="103">
        <v>2052</v>
      </c>
      <c r="E1364" s="103">
        <f t="shared" si="21"/>
        <v>1949.3999999999999</v>
      </c>
    </row>
    <row r="1365" spans="1:5">
      <c r="A1365" s="99" t="s">
        <v>3463</v>
      </c>
      <c r="B1365" t="s">
        <v>3464</v>
      </c>
      <c r="C1365">
        <v>168</v>
      </c>
      <c r="D1365" s="103">
        <v>1001</v>
      </c>
      <c r="E1365" s="103">
        <f t="shared" si="21"/>
        <v>950.94999999999993</v>
      </c>
    </row>
    <row r="1366" spans="1:5">
      <c r="A1366" s="99" t="s">
        <v>3465</v>
      </c>
      <c r="B1366" t="s">
        <v>3466</v>
      </c>
      <c r="C1366">
        <v>188</v>
      </c>
      <c r="D1366" s="103">
        <v>1065</v>
      </c>
      <c r="E1366" s="103">
        <f t="shared" si="21"/>
        <v>1011.75</v>
      </c>
    </row>
    <row r="1367" spans="1:5">
      <c r="A1367" s="99" t="s">
        <v>3467</v>
      </c>
      <c r="B1367" t="s">
        <v>3468</v>
      </c>
      <c r="C1367">
        <v>234</v>
      </c>
      <c r="D1367" s="103">
        <v>1346</v>
      </c>
      <c r="E1367" s="103">
        <f t="shared" si="21"/>
        <v>1278.7</v>
      </c>
    </row>
    <row r="1368" spans="1:5">
      <c r="A1368" s="99" t="s">
        <v>3469</v>
      </c>
      <c r="B1368" t="s">
        <v>3470</v>
      </c>
      <c r="C1368">
        <v>308</v>
      </c>
      <c r="D1368" s="103">
        <v>1925</v>
      </c>
      <c r="E1368" s="103">
        <f t="shared" si="21"/>
        <v>1828.75</v>
      </c>
    </row>
    <row r="1369" spans="1:5">
      <c r="A1369" s="99" t="s">
        <v>3471</v>
      </c>
      <c r="B1369" t="s">
        <v>3472</v>
      </c>
      <c r="C1369">
        <v>148</v>
      </c>
      <c r="D1369" s="103">
        <v>928</v>
      </c>
      <c r="E1369" s="103">
        <f t="shared" si="21"/>
        <v>881.59999999999991</v>
      </c>
    </row>
    <row r="1370" spans="1:5">
      <c r="A1370" s="99" t="s">
        <v>3473</v>
      </c>
      <c r="B1370" t="s">
        <v>3474</v>
      </c>
      <c r="C1370">
        <v>168</v>
      </c>
      <c r="D1370" s="103">
        <v>1024</v>
      </c>
      <c r="E1370" s="103">
        <f t="shared" si="21"/>
        <v>972.8</v>
      </c>
    </row>
    <row r="1371" spans="1:5">
      <c r="A1371" s="99" t="s">
        <v>3475</v>
      </c>
      <c r="B1371" t="s">
        <v>3476</v>
      </c>
      <c r="C1371">
        <v>36</v>
      </c>
      <c r="D1371" s="103">
        <v>392</v>
      </c>
      <c r="E1371" s="103">
        <f t="shared" si="21"/>
        <v>372.4</v>
      </c>
    </row>
    <row r="1372" spans="1:5">
      <c r="A1372" s="99" t="s">
        <v>3477</v>
      </c>
      <c r="B1372" t="s">
        <v>3476</v>
      </c>
      <c r="C1372">
        <v>36</v>
      </c>
      <c r="D1372" s="103">
        <v>392</v>
      </c>
      <c r="E1372" s="103">
        <f t="shared" si="21"/>
        <v>372.4</v>
      </c>
    </row>
    <row r="1373" spans="1:5">
      <c r="A1373" s="99" t="s">
        <v>3478</v>
      </c>
      <c r="B1373" t="s">
        <v>3479</v>
      </c>
      <c r="C1373">
        <v>41</v>
      </c>
      <c r="D1373" s="103">
        <v>383</v>
      </c>
      <c r="E1373" s="103">
        <f t="shared" si="21"/>
        <v>363.84999999999997</v>
      </c>
    </row>
    <row r="1374" spans="1:5">
      <c r="A1374" s="99" t="s">
        <v>3480</v>
      </c>
      <c r="B1374" t="s">
        <v>3481</v>
      </c>
      <c r="C1374">
        <v>103</v>
      </c>
      <c r="D1374" s="103">
        <v>936</v>
      </c>
      <c r="E1374" s="103">
        <f t="shared" si="21"/>
        <v>889.19999999999993</v>
      </c>
    </row>
    <row r="1375" spans="1:5">
      <c r="A1375" s="99" t="s">
        <v>3482</v>
      </c>
      <c r="B1375" t="s">
        <v>3483</v>
      </c>
      <c r="C1375">
        <v>123</v>
      </c>
      <c r="D1375" s="103">
        <v>1102</v>
      </c>
      <c r="E1375" s="103">
        <f t="shared" si="21"/>
        <v>1046.8999999999999</v>
      </c>
    </row>
    <row r="1376" spans="1:5">
      <c r="A1376" s="99" t="s">
        <v>3484</v>
      </c>
      <c r="B1376" t="s">
        <v>3485</v>
      </c>
      <c r="C1376">
        <v>115</v>
      </c>
      <c r="D1376" s="103">
        <v>1004</v>
      </c>
      <c r="E1376" s="103">
        <f t="shared" si="21"/>
        <v>953.8</v>
      </c>
    </row>
    <row r="1377" spans="1:5">
      <c r="A1377" s="99" t="s">
        <v>3486</v>
      </c>
      <c r="B1377" t="s">
        <v>3487</v>
      </c>
      <c r="C1377">
        <v>139</v>
      </c>
      <c r="D1377" s="103">
        <v>1239</v>
      </c>
      <c r="E1377" s="103">
        <f t="shared" si="21"/>
        <v>1177.05</v>
      </c>
    </row>
    <row r="1378" spans="1:5">
      <c r="A1378" s="99" t="s">
        <v>3488</v>
      </c>
      <c r="B1378" t="s">
        <v>3489</v>
      </c>
      <c r="C1378">
        <v>103</v>
      </c>
      <c r="D1378" s="103">
        <v>936</v>
      </c>
      <c r="E1378" s="103">
        <f t="shared" si="21"/>
        <v>889.19999999999993</v>
      </c>
    </row>
    <row r="1379" spans="1:5">
      <c r="A1379" s="99" t="s">
        <v>3490</v>
      </c>
      <c r="B1379" t="s">
        <v>3491</v>
      </c>
      <c r="C1379">
        <v>123</v>
      </c>
      <c r="D1379" s="103">
        <v>1102</v>
      </c>
      <c r="E1379" s="103">
        <f t="shared" si="21"/>
        <v>1046.8999999999999</v>
      </c>
    </row>
    <row r="1380" spans="1:5">
      <c r="A1380" s="99" t="s">
        <v>3492</v>
      </c>
      <c r="B1380" t="s">
        <v>3493</v>
      </c>
      <c r="C1380">
        <v>115</v>
      </c>
      <c r="D1380" s="103">
        <v>1004</v>
      </c>
      <c r="E1380" s="103">
        <f t="shared" si="21"/>
        <v>953.8</v>
      </c>
    </row>
    <row r="1381" spans="1:5">
      <c r="A1381" s="99" t="s">
        <v>3494</v>
      </c>
      <c r="B1381" t="s">
        <v>3495</v>
      </c>
      <c r="C1381">
        <v>139</v>
      </c>
      <c r="D1381" s="103">
        <v>1239</v>
      </c>
      <c r="E1381" s="103">
        <f t="shared" si="21"/>
        <v>1177.05</v>
      </c>
    </row>
    <row r="1382" spans="1:5">
      <c r="A1382" s="99" t="s">
        <v>3496</v>
      </c>
      <c r="B1382" t="s">
        <v>3497</v>
      </c>
      <c r="C1382">
        <v>201</v>
      </c>
      <c r="D1382" s="103">
        <v>1408</v>
      </c>
      <c r="E1382" s="103">
        <f t="shared" si="21"/>
        <v>1337.6</v>
      </c>
    </row>
    <row r="1383" spans="1:5">
      <c r="A1383" s="99" t="s">
        <v>3498</v>
      </c>
      <c r="B1383" t="s">
        <v>3499</v>
      </c>
      <c r="C1383">
        <v>270</v>
      </c>
      <c r="D1383" s="103">
        <v>1746</v>
      </c>
      <c r="E1383" s="103">
        <f t="shared" si="21"/>
        <v>1658.6999999999998</v>
      </c>
    </row>
    <row r="1384" spans="1:5">
      <c r="A1384" s="99" t="s">
        <v>3500</v>
      </c>
      <c r="B1384" t="s">
        <v>3501</v>
      </c>
      <c r="C1384">
        <v>109</v>
      </c>
      <c r="D1384" s="103">
        <v>878</v>
      </c>
      <c r="E1384" s="103">
        <f t="shared" si="21"/>
        <v>834.09999999999991</v>
      </c>
    </row>
    <row r="1385" spans="1:5">
      <c r="A1385" s="99" t="s">
        <v>3502</v>
      </c>
      <c r="B1385" t="s">
        <v>3503</v>
      </c>
      <c r="C1385">
        <v>152</v>
      </c>
      <c r="D1385" s="103">
        <v>956</v>
      </c>
      <c r="E1385" s="103">
        <f t="shared" si="21"/>
        <v>908.19999999999993</v>
      </c>
    </row>
    <row r="1386" spans="1:5">
      <c r="A1386" s="99" t="s">
        <v>3504</v>
      </c>
      <c r="B1386" t="s">
        <v>3505</v>
      </c>
      <c r="C1386">
        <v>132</v>
      </c>
      <c r="D1386" s="103">
        <v>956</v>
      </c>
      <c r="E1386" s="103">
        <f t="shared" si="21"/>
        <v>908.19999999999993</v>
      </c>
    </row>
    <row r="1387" spans="1:5">
      <c r="A1387" s="99" t="s">
        <v>3506</v>
      </c>
      <c r="B1387" t="s">
        <v>3507</v>
      </c>
      <c r="C1387">
        <v>156</v>
      </c>
      <c r="D1387" s="103">
        <v>1079</v>
      </c>
      <c r="E1387" s="103">
        <f t="shared" si="21"/>
        <v>1025.05</v>
      </c>
    </row>
    <row r="1388" spans="1:5">
      <c r="A1388" s="99" t="s">
        <v>3508</v>
      </c>
      <c r="B1388" t="s">
        <v>3509</v>
      </c>
      <c r="C1388">
        <v>72</v>
      </c>
      <c r="D1388" s="103">
        <v>487</v>
      </c>
      <c r="E1388" s="103">
        <f t="shared" si="21"/>
        <v>462.65</v>
      </c>
    </row>
    <row r="1389" spans="1:5">
      <c r="A1389" s="99" t="s">
        <v>3510</v>
      </c>
      <c r="B1389" t="s">
        <v>3511</v>
      </c>
      <c r="C1389">
        <v>84</v>
      </c>
      <c r="D1389" s="103">
        <v>509</v>
      </c>
      <c r="E1389" s="103">
        <f t="shared" si="21"/>
        <v>483.54999999999995</v>
      </c>
    </row>
    <row r="1390" spans="1:5">
      <c r="A1390" s="99" t="s">
        <v>3512</v>
      </c>
      <c r="B1390" t="s">
        <v>3513</v>
      </c>
      <c r="C1390">
        <v>82</v>
      </c>
      <c r="D1390" s="103">
        <v>550</v>
      </c>
      <c r="E1390" s="103">
        <f t="shared" si="21"/>
        <v>522.5</v>
      </c>
    </row>
    <row r="1391" spans="1:5">
      <c r="A1391" s="99" t="s">
        <v>3514</v>
      </c>
      <c r="B1391" t="s">
        <v>3515</v>
      </c>
      <c r="C1391">
        <v>97</v>
      </c>
      <c r="D1391" s="103">
        <v>601</v>
      </c>
      <c r="E1391" s="103">
        <f t="shared" si="21"/>
        <v>570.94999999999993</v>
      </c>
    </row>
    <row r="1392" spans="1:5">
      <c r="A1392" s="99" t="s">
        <v>3516</v>
      </c>
      <c r="B1392" t="s">
        <v>3517</v>
      </c>
      <c r="C1392">
        <v>72</v>
      </c>
      <c r="D1392" s="103">
        <v>511</v>
      </c>
      <c r="E1392" s="103">
        <f t="shared" si="21"/>
        <v>485.45</v>
      </c>
    </row>
    <row r="1393" spans="1:5">
      <c r="A1393" s="99" t="s">
        <v>3518</v>
      </c>
      <c r="B1393" t="s">
        <v>3519</v>
      </c>
      <c r="C1393">
        <v>84</v>
      </c>
      <c r="D1393" s="103">
        <v>559</v>
      </c>
      <c r="E1393" s="103">
        <f t="shared" si="21"/>
        <v>531.04999999999995</v>
      </c>
    </row>
    <row r="1394" spans="1:5">
      <c r="A1394" s="99" t="s">
        <v>3520</v>
      </c>
      <c r="B1394" t="s">
        <v>3521</v>
      </c>
      <c r="C1394">
        <v>79</v>
      </c>
      <c r="D1394" s="103">
        <v>600</v>
      </c>
      <c r="E1394" s="103">
        <f t="shared" si="21"/>
        <v>570</v>
      </c>
    </row>
    <row r="1395" spans="1:5">
      <c r="A1395" s="99" t="s">
        <v>3522</v>
      </c>
      <c r="B1395" t="s">
        <v>3523</v>
      </c>
      <c r="C1395">
        <v>97</v>
      </c>
      <c r="D1395" s="103">
        <v>647</v>
      </c>
      <c r="E1395" s="103">
        <f t="shared" si="21"/>
        <v>614.65</v>
      </c>
    </row>
    <row r="1396" spans="1:5">
      <c r="A1396" s="99" t="s">
        <v>3524</v>
      </c>
      <c r="B1396" t="s">
        <v>3525</v>
      </c>
      <c r="C1396">
        <v>72</v>
      </c>
      <c r="D1396" s="103">
        <v>445</v>
      </c>
      <c r="E1396" s="103">
        <f t="shared" si="21"/>
        <v>422.75</v>
      </c>
    </row>
    <row r="1397" spans="1:5">
      <c r="A1397" s="99" t="s">
        <v>3526</v>
      </c>
      <c r="B1397" t="s">
        <v>3527</v>
      </c>
      <c r="C1397">
        <v>84</v>
      </c>
      <c r="D1397" s="103">
        <v>460</v>
      </c>
      <c r="E1397" s="103">
        <f t="shared" si="21"/>
        <v>437</v>
      </c>
    </row>
    <row r="1398" spans="1:5">
      <c r="A1398" s="99" t="s">
        <v>3528</v>
      </c>
      <c r="B1398" t="s">
        <v>3529</v>
      </c>
      <c r="C1398">
        <v>82</v>
      </c>
      <c r="D1398" s="103">
        <v>504</v>
      </c>
      <c r="E1398" s="103">
        <f t="shared" si="21"/>
        <v>478.79999999999995</v>
      </c>
    </row>
    <row r="1399" spans="1:5">
      <c r="A1399" s="99" t="s">
        <v>3530</v>
      </c>
      <c r="B1399" t="s">
        <v>3531</v>
      </c>
      <c r="C1399">
        <v>97</v>
      </c>
      <c r="D1399" s="103">
        <v>550</v>
      </c>
      <c r="E1399" s="103">
        <f t="shared" si="21"/>
        <v>522.5</v>
      </c>
    </row>
    <row r="1400" spans="1:5">
      <c r="A1400" s="99" t="s">
        <v>3532</v>
      </c>
      <c r="B1400" t="s">
        <v>3533</v>
      </c>
      <c r="C1400">
        <v>159</v>
      </c>
      <c r="D1400" s="103">
        <v>1196</v>
      </c>
      <c r="E1400" s="103">
        <f t="shared" si="21"/>
        <v>1136.2</v>
      </c>
    </row>
    <row r="1401" spans="1:5">
      <c r="A1401" s="99" t="s">
        <v>3534</v>
      </c>
      <c r="B1401" t="s">
        <v>3535</v>
      </c>
      <c r="C1401">
        <v>260</v>
      </c>
      <c r="D1401" s="103">
        <v>1625</v>
      </c>
      <c r="E1401" s="103">
        <f t="shared" si="21"/>
        <v>1543.75</v>
      </c>
    </row>
    <row r="1402" spans="1:5">
      <c r="A1402" s="99" t="s">
        <v>3536</v>
      </c>
      <c r="B1402" t="s">
        <v>3537</v>
      </c>
      <c r="C1402">
        <v>94</v>
      </c>
      <c r="D1402" s="103">
        <v>829</v>
      </c>
      <c r="E1402" s="103">
        <f t="shared" si="21"/>
        <v>787.55</v>
      </c>
    </row>
    <row r="1403" spans="1:5">
      <c r="A1403" s="99" t="s">
        <v>3538</v>
      </c>
      <c r="B1403" t="s">
        <v>3539</v>
      </c>
      <c r="C1403">
        <v>115</v>
      </c>
      <c r="D1403" s="103">
        <v>848</v>
      </c>
      <c r="E1403" s="103">
        <f t="shared" si="21"/>
        <v>805.59999999999991</v>
      </c>
    </row>
    <row r="1404" spans="1:5">
      <c r="A1404" s="99" t="s">
        <v>3540</v>
      </c>
      <c r="B1404" t="s">
        <v>3541</v>
      </c>
      <c r="C1404">
        <v>109</v>
      </c>
      <c r="D1404" s="103">
        <v>879</v>
      </c>
      <c r="E1404" s="103">
        <f t="shared" si="21"/>
        <v>835.05</v>
      </c>
    </row>
    <row r="1405" spans="1:5">
      <c r="A1405" s="99" t="s">
        <v>3542</v>
      </c>
      <c r="B1405" t="s">
        <v>3543</v>
      </c>
      <c r="C1405">
        <v>133</v>
      </c>
      <c r="D1405" s="103">
        <v>974</v>
      </c>
      <c r="E1405" s="103">
        <f t="shared" si="21"/>
        <v>925.3</v>
      </c>
    </row>
    <row r="1406" spans="1:5">
      <c r="A1406" s="99" t="s">
        <v>3544</v>
      </c>
      <c r="B1406" t="s">
        <v>3545</v>
      </c>
      <c r="C1406">
        <v>39</v>
      </c>
      <c r="D1406" s="103">
        <v>513</v>
      </c>
      <c r="E1406" s="103">
        <f t="shared" si="21"/>
        <v>487.34999999999997</v>
      </c>
    </row>
    <row r="1407" spans="1:5">
      <c r="A1407" s="99" t="s">
        <v>3546</v>
      </c>
      <c r="B1407" t="s">
        <v>3547</v>
      </c>
      <c r="C1407">
        <v>44</v>
      </c>
      <c r="D1407" s="103">
        <v>596</v>
      </c>
      <c r="E1407" s="103">
        <f t="shared" si="21"/>
        <v>566.19999999999993</v>
      </c>
    </row>
    <row r="1408" spans="1:5">
      <c r="A1408" s="99" t="s">
        <v>3548</v>
      </c>
      <c r="B1408" t="s">
        <v>3549</v>
      </c>
      <c r="C1408">
        <v>52</v>
      </c>
      <c r="D1408" s="103">
        <v>547</v>
      </c>
      <c r="E1408" s="103">
        <f t="shared" si="21"/>
        <v>519.65</v>
      </c>
    </row>
    <row r="1409" spans="1:5">
      <c r="A1409" s="99" t="s">
        <v>3550</v>
      </c>
      <c r="B1409" t="s">
        <v>3551</v>
      </c>
      <c r="C1409">
        <v>62</v>
      </c>
      <c r="D1409" s="103">
        <v>755</v>
      </c>
      <c r="E1409" s="103">
        <f t="shared" si="21"/>
        <v>717.25</v>
      </c>
    </row>
    <row r="1410" spans="1:5">
      <c r="A1410" s="99" t="s">
        <v>3552</v>
      </c>
      <c r="B1410" t="s">
        <v>3553</v>
      </c>
      <c r="C1410">
        <v>52</v>
      </c>
      <c r="D1410" s="103">
        <v>547</v>
      </c>
      <c r="E1410" s="103">
        <f t="shared" si="21"/>
        <v>519.65</v>
      </c>
    </row>
    <row r="1411" spans="1:5">
      <c r="A1411" s="99" t="s">
        <v>3554</v>
      </c>
      <c r="B1411" t="s">
        <v>3555</v>
      </c>
      <c r="C1411">
        <v>62</v>
      </c>
      <c r="D1411" s="103">
        <v>755</v>
      </c>
      <c r="E1411" s="103">
        <f t="shared" si="21"/>
        <v>717.25</v>
      </c>
    </row>
    <row r="1412" spans="1:5">
      <c r="A1412" s="99" t="s">
        <v>3556</v>
      </c>
      <c r="B1412" t="s">
        <v>3557</v>
      </c>
      <c r="C1412">
        <v>128</v>
      </c>
      <c r="D1412" s="103">
        <v>931</v>
      </c>
      <c r="E1412" s="103">
        <f t="shared" si="21"/>
        <v>884.44999999999993</v>
      </c>
    </row>
    <row r="1413" spans="1:5">
      <c r="A1413" s="99" t="s">
        <v>3558</v>
      </c>
      <c r="B1413" t="s">
        <v>3559</v>
      </c>
      <c r="C1413">
        <v>164</v>
      </c>
      <c r="D1413" s="103">
        <v>1223</v>
      </c>
      <c r="E1413" s="103">
        <f t="shared" si="21"/>
        <v>1161.8499999999999</v>
      </c>
    </row>
    <row r="1414" spans="1:5">
      <c r="A1414" s="99" t="s">
        <v>3560</v>
      </c>
      <c r="B1414" t="s">
        <v>3561</v>
      </c>
      <c r="C1414">
        <v>90</v>
      </c>
      <c r="D1414" s="103">
        <v>713</v>
      </c>
      <c r="E1414" s="103">
        <f t="shared" si="21"/>
        <v>677.35</v>
      </c>
    </row>
    <row r="1415" spans="1:5">
      <c r="A1415" s="99" t="s">
        <v>3562</v>
      </c>
      <c r="B1415" t="s">
        <v>3563</v>
      </c>
      <c r="C1415">
        <v>100</v>
      </c>
      <c r="D1415" s="103">
        <v>768</v>
      </c>
      <c r="E1415" s="103">
        <f t="shared" si="21"/>
        <v>729.59999999999991</v>
      </c>
    </row>
    <row r="1416" spans="1:5">
      <c r="A1416" s="99" t="s">
        <v>3564</v>
      </c>
      <c r="B1416" t="s">
        <v>3565</v>
      </c>
      <c r="C1416">
        <v>125</v>
      </c>
      <c r="D1416" s="103">
        <v>859</v>
      </c>
      <c r="E1416" s="103">
        <f t="shared" si="21"/>
        <v>816.05</v>
      </c>
    </row>
    <row r="1417" spans="1:5">
      <c r="A1417" s="99" t="s">
        <v>3566</v>
      </c>
      <c r="B1417" t="s">
        <v>3567</v>
      </c>
      <c r="C1417">
        <v>160</v>
      </c>
      <c r="D1417" s="103">
        <v>1124</v>
      </c>
      <c r="E1417" s="103">
        <f t="shared" si="21"/>
        <v>1067.8</v>
      </c>
    </row>
    <row r="1418" spans="1:5">
      <c r="A1418" s="99" t="s">
        <v>3568</v>
      </c>
      <c r="B1418" t="s">
        <v>3569</v>
      </c>
      <c r="C1418">
        <v>80</v>
      </c>
      <c r="D1418" s="103">
        <v>651</v>
      </c>
      <c r="E1418" s="103">
        <f t="shared" si="21"/>
        <v>618.44999999999993</v>
      </c>
    </row>
    <row r="1419" spans="1:5">
      <c r="A1419" s="99" t="s">
        <v>3570</v>
      </c>
      <c r="B1419" t="s">
        <v>3571</v>
      </c>
      <c r="C1419">
        <v>60</v>
      </c>
      <c r="D1419" s="103">
        <v>694</v>
      </c>
      <c r="E1419" s="103">
        <f t="shared" si="21"/>
        <v>659.3</v>
      </c>
    </row>
    <row r="1420" spans="1:5">
      <c r="A1420" s="99" t="s">
        <v>3572</v>
      </c>
      <c r="B1420" t="s">
        <v>3573</v>
      </c>
      <c r="C1420">
        <v>25</v>
      </c>
      <c r="D1420" s="103">
        <v>253</v>
      </c>
      <c r="E1420" s="103">
        <f t="shared" si="21"/>
        <v>240.35</v>
      </c>
    </row>
    <row r="1421" spans="1:5">
      <c r="A1421" s="99" t="s">
        <v>3574</v>
      </c>
      <c r="B1421" t="s">
        <v>3575</v>
      </c>
      <c r="C1421">
        <v>27</v>
      </c>
      <c r="D1421" s="103">
        <v>253</v>
      </c>
      <c r="E1421" s="103">
        <f t="shared" si="21"/>
        <v>240.35</v>
      </c>
    </row>
    <row r="1422" spans="1:5">
      <c r="A1422" s="99" t="s">
        <v>3576</v>
      </c>
      <c r="B1422" t="s">
        <v>3577</v>
      </c>
      <c r="C1422">
        <v>22</v>
      </c>
      <c r="D1422" s="103">
        <v>252</v>
      </c>
      <c r="E1422" s="103">
        <f t="shared" si="21"/>
        <v>239.39999999999998</v>
      </c>
    </row>
    <row r="1423" spans="1:5">
      <c r="A1423" s="99" t="s">
        <v>3578</v>
      </c>
      <c r="B1423" t="s">
        <v>3579</v>
      </c>
      <c r="C1423">
        <v>52</v>
      </c>
      <c r="D1423" s="103">
        <v>547</v>
      </c>
      <c r="E1423" s="103">
        <f t="shared" si="21"/>
        <v>519.65</v>
      </c>
    </row>
    <row r="1424" spans="1:5">
      <c r="A1424" s="99" t="s">
        <v>3580</v>
      </c>
      <c r="B1424" t="s">
        <v>3581</v>
      </c>
      <c r="C1424">
        <v>62</v>
      </c>
      <c r="D1424" s="103">
        <v>755</v>
      </c>
      <c r="E1424" s="103">
        <f t="shared" si="21"/>
        <v>717.25</v>
      </c>
    </row>
    <row r="1425" spans="1:5">
      <c r="A1425" s="99" t="s">
        <v>3582</v>
      </c>
      <c r="B1425" t="s">
        <v>3583</v>
      </c>
      <c r="C1425">
        <v>52</v>
      </c>
      <c r="D1425" s="103">
        <v>547</v>
      </c>
      <c r="E1425" s="103">
        <f t="shared" si="21"/>
        <v>519.65</v>
      </c>
    </row>
    <row r="1426" spans="1:5">
      <c r="A1426" s="99" t="s">
        <v>3584</v>
      </c>
      <c r="B1426" t="s">
        <v>3585</v>
      </c>
      <c r="C1426">
        <v>62</v>
      </c>
      <c r="D1426" s="103">
        <v>755</v>
      </c>
      <c r="E1426" s="103">
        <f t="shared" si="21"/>
        <v>717.25</v>
      </c>
    </row>
    <row r="1427" spans="1:5">
      <c r="A1427" s="99" t="s">
        <v>3586</v>
      </c>
      <c r="B1427" t="s">
        <v>3587</v>
      </c>
      <c r="C1427">
        <v>107</v>
      </c>
      <c r="D1427" s="103">
        <v>801</v>
      </c>
      <c r="E1427" s="103">
        <f t="shared" ref="E1427:E1490" si="22">D1427*0.95</f>
        <v>760.94999999999993</v>
      </c>
    </row>
    <row r="1428" spans="1:5">
      <c r="A1428" s="99" t="s">
        <v>3588</v>
      </c>
      <c r="B1428" t="s">
        <v>3589</v>
      </c>
      <c r="C1428">
        <v>144</v>
      </c>
      <c r="D1428" s="103">
        <v>1046</v>
      </c>
      <c r="E1428" s="103">
        <f t="shared" si="22"/>
        <v>993.69999999999993</v>
      </c>
    </row>
    <row r="1429" spans="1:5">
      <c r="A1429" s="99" t="s">
        <v>3590</v>
      </c>
      <c r="B1429" t="s">
        <v>3591</v>
      </c>
      <c r="C1429">
        <v>70</v>
      </c>
      <c r="D1429" s="103">
        <v>594</v>
      </c>
      <c r="E1429" s="103">
        <f t="shared" si="22"/>
        <v>564.29999999999995</v>
      </c>
    </row>
    <row r="1430" spans="1:5">
      <c r="A1430" s="99" t="s">
        <v>3592</v>
      </c>
      <c r="B1430" t="s">
        <v>3593</v>
      </c>
      <c r="C1430">
        <v>83</v>
      </c>
      <c r="D1430" s="103">
        <v>647</v>
      </c>
      <c r="E1430" s="103">
        <f t="shared" si="22"/>
        <v>614.65</v>
      </c>
    </row>
    <row r="1431" spans="1:5">
      <c r="A1431" s="99" t="s">
        <v>3594</v>
      </c>
      <c r="B1431" t="s">
        <v>3595</v>
      </c>
      <c r="C1431">
        <v>73</v>
      </c>
      <c r="D1431" s="103">
        <v>635</v>
      </c>
      <c r="E1431" s="103">
        <f t="shared" si="22"/>
        <v>603.25</v>
      </c>
    </row>
    <row r="1432" spans="1:5">
      <c r="A1432" s="99" t="s">
        <v>3596</v>
      </c>
      <c r="B1432" t="s">
        <v>3597</v>
      </c>
      <c r="C1432">
        <v>86</v>
      </c>
      <c r="D1432" s="103">
        <v>694</v>
      </c>
      <c r="E1432" s="103">
        <f t="shared" si="22"/>
        <v>659.3</v>
      </c>
    </row>
    <row r="1433" spans="1:5">
      <c r="A1433" s="99" t="s">
        <v>3598</v>
      </c>
      <c r="B1433" t="s">
        <v>3599</v>
      </c>
      <c r="C1433">
        <v>35</v>
      </c>
      <c r="D1433" s="103">
        <v>331</v>
      </c>
      <c r="E1433" s="103">
        <f t="shared" si="22"/>
        <v>314.45</v>
      </c>
    </row>
    <row r="1434" spans="1:5">
      <c r="A1434" s="99" t="s">
        <v>3600</v>
      </c>
      <c r="B1434" t="s">
        <v>3601</v>
      </c>
      <c r="C1434">
        <v>41</v>
      </c>
      <c r="D1434" s="103">
        <v>340</v>
      </c>
      <c r="E1434" s="103">
        <f t="shared" si="22"/>
        <v>323</v>
      </c>
    </row>
    <row r="1435" spans="1:5">
      <c r="A1435" s="99" t="s">
        <v>3602</v>
      </c>
      <c r="B1435" t="s">
        <v>3603</v>
      </c>
      <c r="C1435">
        <v>75</v>
      </c>
      <c r="D1435" s="103">
        <v>738</v>
      </c>
      <c r="E1435" s="103">
        <f t="shared" si="22"/>
        <v>701.1</v>
      </c>
    </row>
    <row r="1436" spans="1:5">
      <c r="A1436" s="99" t="s">
        <v>3604</v>
      </c>
      <c r="B1436" t="s">
        <v>3605</v>
      </c>
      <c r="C1436">
        <v>85</v>
      </c>
      <c r="D1436" s="103">
        <v>775</v>
      </c>
      <c r="E1436" s="103">
        <f t="shared" si="22"/>
        <v>736.25</v>
      </c>
    </row>
    <row r="1437" spans="1:5">
      <c r="A1437" s="99" t="s">
        <v>3606</v>
      </c>
      <c r="B1437" t="s">
        <v>3607</v>
      </c>
      <c r="C1437">
        <v>35</v>
      </c>
      <c r="D1437" s="103">
        <v>356</v>
      </c>
      <c r="E1437" s="103">
        <f t="shared" si="22"/>
        <v>338.2</v>
      </c>
    </row>
    <row r="1438" spans="1:5">
      <c r="A1438" s="99" t="s">
        <v>3608</v>
      </c>
      <c r="B1438" t="s">
        <v>3609</v>
      </c>
      <c r="C1438">
        <v>41</v>
      </c>
      <c r="D1438" s="103">
        <v>379</v>
      </c>
      <c r="E1438" s="103">
        <f t="shared" si="22"/>
        <v>360.05</v>
      </c>
    </row>
    <row r="1439" spans="1:5">
      <c r="A1439" s="99" t="s">
        <v>3610</v>
      </c>
      <c r="B1439" t="s">
        <v>3611</v>
      </c>
      <c r="C1439">
        <v>35</v>
      </c>
      <c r="D1439" s="103">
        <v>309</v>
      </c>
      <c r="E1439" s="103">
        <f t="shared" si="22"/>
        <v>293.55</v>
      </c>
    </row>
    <row r="1440" spans="1:5">
      <c r="A1440" s="99" t="s">
        <v>3612</v>
      </c>
      <c r="B1440" t="s">
        <v>3613</v>
      </c>
      <c r="C1440">
        <v>41</v>
      </c>
      <c r="D1440" s="103">
        <v>316</v>
      </c>
      <c r="E1440" s="103">
        <f t="shared" si="22"/>
        <v>300.2</v>
      </c>
    </row>
    <row r="1441" spans="1:5">
      <c r="A1441" s="99" t="s">
        <v>3614</v>
      </c>
      <c r="B1441" t="s">
        <v>3615</v>
      </c>
      <c r="C1441">
        <v>98</v>
      </c>
      <c r="D1441" s="103">
        <v>741</v>
      </c>
      <c r="E1441" s="103">
        <f t="shared" si="22"/>
        <v>703.94999999999993</v>
      </c>
    </row>
    <row r="1442" spans="1:5">
      <c r="A1442" s="99" t="s">
        <v>3616</v>
      </c>
      <c r="B1442" t="s">
        <v>3617</v>
      </c>
      <c r="C1442">
        <v>137</v>
      </c>
      <c r="D1442" s="103">
        <v>946</v>
      </c>
      <c r="E1442" s="103">
        <f t="shared" si="22"/>
        <v>898.69999999999993</v>
      </c>
    </row>
    <row r="1443" spans="1:5">
      <c r="A1443" s="99" t="s">
        <v>3618</v>
      </c>
      <c r="B1443" t="s">
        <v>3619</v>
      </c>
      <c r="C1443">
        <v>49</v>
      </c>
      <c r="D1443" s="103">
        <v>536</v>
      </c>
      <c r="E1443" s="103">
        <f t="shared" si="22"/>
        <v>509.2</v>
      </c>
    </row>
    <row r="1444" spans="1:5">
      <c r="A1444" s="99" t="s">
        <v>3620</v>
      </c>
      <c r="B1444" t="s">
        <v>3621</v>
      </c>
      <c r="C1444">
        <v>59</v>
      </c>
      <c r="D1444" s="103">
        <v>587</v>
      </c>
      <c r="E1444" s="103">
        <f t="shared" si="22"/>
        <v>557.65</v>
      </c>
    </row>
    <row r="1445" spans="1:5">
      <c r="A1445" s="99" t="s">
        <v>3622</v>
      </c>
      <c r="B1445" t="s">
        <v>3623</v>
      </c>
      <c r="C1445">
        <v>61</v>
      </c>
      <c r="D1445" s="103">
        <v>569</v>
      </c>
      <c r="E1445" s="103">
        <f t="shared" si="22"/>
        <v>540.54999999999995</v>
      </c>
    </row>
    <row r="1446" spans="1:5">
      <c r="A1446" s="99" t="s">
        <v>3624</v>
      </c>
      <c r="B1446" t="s">
        <v>3625</v>
      </c>
      <c r="C1446">
        <v>74</v>
      </c>
      <c r="D1446" s="103">
        <v>633</v>
      </c>
      <c r="E1446" s="103">
        <f t="shared" si="22"/>
        <v>601.35</v>
      </c>
    </row>
    <row r="1447" spans="1:5">
      <c r="A1447" s="99" t="s">
        <v>3626</v>
      </c>
      <c r="B1447" t="s">
        <v>3627</v>
      </c>
      <c r="C1447">
        <v>39</v>
      </c>
      <c r="D1447" s="103">
        <v>513</v>
      </c>
      <c r="E1447" s="103">
        <f t="shared" si="22"/>
        <v>487.34999999999997</v>
      </c>
    </row>
    <row r="1448" spans="1:5">
      <c r="A1448" s="99" t="s">
        <v>3628</v>
      </c>
      <c r="B1448" t="s">
        <v>3629</v>
      </c>
      <c r="C1448">
        <v>44</v>
      </c>
      <c r="D1448" s="103">
        <v>596</v>
      </c>
      <c r="E1448" s="103">
        <f t="shared" si="22"/>
        <v>566.19999999999993</v>
      </c>
    </row>
    <row r="1449" spans="1:5">
      <c r="A1449" s="99" t="s">
        <v>3630</v>
      </c>
      <c r="B1449" t="s">
        <v>3631</v>
      </c>
      <c r="C1449">
        <v>52</v>
      </c>
      <c r="D1449" s="103">
        <v>547</v>
      </c>
      <c r="E1449" s="103">
        <f t="shared" si="22"/>
        <v>519.65</v>
      </c>
    </row>
    <row r="1450" spans="1:5">
      <c r="A1450" s="99" t="s">
        <v>3632</v>
      </c>
      <c r="B1450" t="s">
        <v>3633</v>
      </c>
      <c r="C1450">
        <v>62</v>
      </c>
      <c r="D1450" s="103">
        <v>755</v>
      </c>
      <c r="E1450" s="103">
        <f t="shared" si="22"/>
        <v>717.25</v>
      </c>
    </row>
    <row r="1451" spans="1:5">
      <c r="A1451" s="99" t="s">
        <v>3634</v>
      </c>
      <c r="B1451" t="s">
        <v>3635</v>
      </c>
      <c r="C1451">
        <v>52</v>
      </c>
      <c r="D1451" s="103">
        <v>547</v>
      </c>
      <c r="E1451" s="103">
        <f t="shared" si="22"/>
        <v>519.65</v>
      </c>
    </row>
    <row r="1452" spans="1:5">
      <c r="A1452" s="99" t="s">
        <v>3636</v>
      </c>
      <c r="B1452" t="s">
        <v>3637</v>
      </c>
      <c r="C1452">
        <v>62</v>
      </c>
      <c r="D1452" s="103">
        <v>755</v>
      </c>
      <c r="E1452" s="103">
        <f t="shared" si="22"/>
        <v>717.25</v>
      </c>
    </row>
    <row r="1453" spans="1:5">
      <c r="A1453" s="99" t="s">
        <v>3638</v>
      </c>
      <c r="B1453" t="s">
        <v>3639</v>
      </c>
      <c r="C1453">
        <v>128</v>
      </c>
      <c r="D1453" s="103">
        <v>931</v>
      </c>
      <c r="E1453" s="103">
        <f t="shared" si="22"/>
        <v>884.44999999999993</v>
      </c>
    </row>
    <row r="1454" spans="1:5">
      <c r="A1454" s="99" t="s">
        <v>3640</v>
      </c>
      <c r="B1454" t="s">
        <v>3641</v>
      </c>
      <c r="C1454">
        <v>164</v>
      </c>
      <c r="D1454" s="103">
        <v>1223</v>
      </c>
      <c r="E1454" s="103">
        <f t="shared" si="22"/>
        <v>1161.8499999999999</v>
      </c>
    </row>
    <row r="1455" spans="1:5">
      <c r="A1455" s="99" t="s">
        <v>3642</v>
      </c>
      <c r="B1455" t="s">
        <v>3643</v>
      </c>
      <c r="C1455">
        <v>90</v>
      </c>
      <c r="D1455" s="103">
        <v>713</v>
      </c>
      <c r="E1455" s="103">
        <f t="shared" si="22"/>
        <v>677.35</v>
      </c>
    </row>
    <row r="1456" spans="1:5">
      <c r="A1456" s="99" t="s">
        <v>3644</v>
      </c>
      <c r="B1456" t="s">
        <v>3645</v>
      </c>
      <c r="C1456">
        <v>100</v>
      </c>
      <c r="D1456" s="103">
        <v>768</v>
      </c>
      <c r="E1456" s="103">
        <f t="shared" si="22"/>
        <v>729.59999999999991</v>
      </c>
    </row>
    <row r="1457" spans="1:5">
      <c r="A1457" s="99" t="s">
        <v>3646</v>
      </c>
      <c r="B1457" t="s">
        <v>3647</v>
      </c>
      <c r="C1457">
        <v>125</v>
      </c>
      <c r="D1457" s="103">
        <v>859</v>
      </c>
      <c r="E1457" s="103">
        <f t="shared" si="22"/>
        <v>816.05</v>
      </c>
    </row>
    <row r="1458" spans="1:5">
      <c r="A1458" s="99" t="s">
        <v>3648</v>
      </c>
      <c r="B1458" t="s">
        <v>3649</v>
      </c>
      <c r="C1458">
        <v>160</v>
      </c>
      <c r="D1458" s="103">
        <v>1124</v>
      </c>
      <c r="E1458" s="103">
        <f t="shared" si="22"/>
        <v>1067.8</v>
      </c>
    </row>
    <row r="1459" spans="1:5">
      <c r="A1459" s="99" t="s">
        <v>3650</v>
      </c>
      <c r="B1459" t="s">
        <v>3651</v>
      </c>
      <c r="C1459">
        <v>80</v>
      </c>
      <c r="D1459" s="103">
        <v>651</v>
      </c>
      <c r="E1459" s="103">
        <f t="shared" si="22"/>
        <v>618.44999999999993</v>
      </c>
    </row>
    <row r="1460" spans="1:5">
      <c r="A1460" s="99" t="s">
        <v>3652</v>
      </c>
      <c r="B1460" t="s">
        <v>3653</v>
      </c>
      <c r="C1460">
        <v>60</v>
      </c>
      <c r="D1460" s="103">
        <v>694</v>
      </c>
      <c r="E1460" s="103">
        <f t="shared" si="22"/>
        <v>659.3</v>
      </c>
    </row>
    <row r="1461" spans="1:5">
      <c r="A1461" s="99" t="s">
        <v>3654</v>
      </c>
      <c r="B1461" t="s">
        <v>3655</v>
      </c>
      <c r="C1461">
        <v>17</v>
      </c>
      <c r="D1461" s="103">
        <v>253</v>
      </c>
      <c r="E1461" s="103">
        <f t="shared" si="22"/>
        <v>240.35</v>
      </c>
    </row>
    <row r="1462" spans="1:5">
      <c r="A1462" s="99" t="s">
        <v>3656</v>
      </c>
      <c r="B1462" t="s">
        <v>3657</v>
      </c>
      <c r="C1462">
        <v>22</v>
      </c>
      <c r="D1462" s="103">
        <v>252</v>
      </c>
      <c r="E1462" s="103">
        <f t="shared" si="22"/>
        <v>239.39999999999998</v>
      </c>
    </row>
    <row r="1463" spans="1:5">
      <c r="A1463" s="99" t="s">
        <v>3658</v>
      </c>
      <c r="B1463" t="s">
        <v>3659</v>
      </c>
      <c r="C1463">
        <v>52</v>
      </c>
      <c r="D1463" s="103">
        <v>547</v>
      </c>
      <c r="E1463" s="103">
        <f t="shared" si="22"/>
        <v>519.65</v>
      </c>
    </row>
    <row r="1464" spans="1:5">
      <c r="A1464" s="99" t="s">
        <v>3660</v>
      </c>
      <c r="B1464" t="s">
        <v>3661</v>
      </c>
      <c r="C1464">
        <v>62</v>
      </c>
      <c r="D1464" s="103">
        <v>755</v>
      </c>
      <c r="E1464" s="103">
        <f t="shared" si="22"/>
        <v>717.25</v>
      </c>
    </row>
    <row r="1465" spans="1:5">
      <c r="A1465" s="99" t="s">
        <v>3662</v>
      </c>
      <c r="B1465" t="s">
        <v>3663</v>
      </c>
      <c r="C1465">
        <v>52</v>
      </c>
      <c r="D1465" s="103">
        <v>547</v>
      </c>
      <c r="E1465" s="103">
        <f t="shared" si="22"/>
        <v>519.65</v>
      </c>
    </row>
    <row r="1466" spans="1:5">
      <c r="A1466" s="99" t="s">
        <v>3664</v>
      </c>
      <c r="B1466" t="s">
        <v>3665</v>
      </c>
      <c r="C1466">
        <v>62</v>
      </c>
      <c r="D1466" s="103">
        <v>755</v>
      </c>
      <c r="E1466" s="103">
        <f t="shared" si="22"/>
        <v>717.25</v>
      </c>
    </row>
    <row r="1467" spans="1:5">
      <c r="A1467" s="99" t="s">
        <v>3666</v>
      </c>
      <c r="B1467" t="s">
        <v>3667</v>
      </c>
      <c r="C1467">
        <v>39</v>
      </c>
      <c r="D1467" s="103">
        <v>513</v>
      </c>
      <c r="E1467" s="103">
        <f t="shared" si="22"/>
        <v>487.34999999999997</v>
      </c>
    </row>
    <row r="1468" spans="1:5">
      <c r="A1468" s="99" t="s">
        <v>3668</v>
      </c>
      <c r="B1468" t="s">
        <v>3669</v>
      </c>
      <c r="C1468">
        <v>44</v>
      </c>
      <c r="D1468" s="103">
        <v>596</v>
      </c>
      <c r="E1468" s="103">
        <f t="shared" si="22"/>
        <v>566.19999999999993</v>
      </c>
    </row>
    <row r="1469" spans="1:5">
      <c r="A1469" s="99" t="s">
        <v>3670</v>
      </c>
      <c r="B1469" t="s">
        <v>3671</v>
      </c>
      <c r="C1469">
        <v>52</v>
      </c>
      <c r="D1469" s="103">
        <v>547</v>
      </c>
      <c r="E1469" s="103">
        <f t="shared" si="22"/>
        <v>519.65</v>
      </c>
    </row>
    <row r="1470" spans="1:5">
      <c r="A1470" s="99" t="s">
        <v>3672</v>
      </c>
      <c r="B1470" t="s">
        <v>3673</v>
      </c>
      <c r="C1470">
        <v>62</v>
      </c>
      <c r="D1470" s="103">
        <v>755</v>
      </c>
      <c r="E1470" s="103">
        <f t="shared" si="22"/>
        <v>717.25</v>
      </c>
    </row>
    <row r="1471" spans="1:5">
      <c r="A1471" s="99" t="s">
        <v>3674</v>
      </c>
      <c r="B1471" t="s">
        <v>3675</v>
      </c>
      <c r="C1471">
        <v>52</v>
      </c>
      <c r="D1471" s="103">
        <v>547</v>
      </c>
      <c r="E1471" s="103">
        <f t="shared" si="22"/>
        <v>519.65</v>
      </c>
    </row>
    <row r="1472" spans="1:5">
      <c r="A1472" s="99" t="s">
        <v>3676</v>
      </c>
      <c r="B1472" t="s">
        <v>3677</v>
      </c>
      <c r="C1472">
        <v>62</v>
      </c>
      <c r="D1472" s="103">
        <v>755</v>
      </c>
      <c r="E1472" s="103">
        <f t="shared" si="22"/>
        <v>717.25</v>
      </c>
    </row>
    <row r="1473" spans="1:5">
      <c r="A1473" s="99" t="s">
        <v>3678</v>
      </c>
      <c r="B1473" t="s">
        <v>3679</v>
      </c>
      <c r="C1473">
        <v>128</v>
      </c>
      <c r="D1473" s="103">
        <v>931</v>
      </c>
      <c r="E1473" s="103">
        <f t="shared" si="22"/>
        <v>884.44999999999993</v>
      </c>
    </row>
    <row r="1474" spans="1:5">
      <c r="A1474" s="99" t="s">
        <v>3680</v>
      </c>
      <c r="B1474" t="s">
        <v>3681</v>
      </c>
      <c r="C1474">
        <v>164</v>
      </c>
      <c r="D1474" s="103">
        <v>1223</v>
      </c>
      <c r="E1474" s="103">
        <f t="shared" si="22"/>
        <v>1161.8499999999999</v>
      </c>
    </row>
    <row r="1475" spans="1:5">
      <c r="A1475" s="99" t="s">
        <v>3682</v>
      </c>
      <c r="B1475" t="s">
        <v>3683</v>
      </c>
      <c r="C1475">
        <v>90</v>
      </c>
      <c r="D1475" s="103">
        <v>713</v>
      </c>
      <c r="E1475" s="103">
        <f t="shared" si="22"/>
        <v>677.35</v>
      </c>
    </row>
    <row r="1476" spans="1:5">
      <c r="A1476" s="99" t="s">
        <v>3684</v>
      </c>
      <c r="B1476" t="s">
        <v>3685</v>
      </c>
      <c r="C1476">
        <v>100</v>
      </c>
      <c r="D1476" s="103">
        <v>768</v>
      </c>
      <c r="E1476" s="103">
        <f t="shared" si="22"/>
        <v>729.59999999999991</v>
      </c>
    </row>
    <row r="1477" spans="1:5">
      <c r="A1477" s="99" t="s">
        <v>3686</v>
      </c>
      <c r="B1477" t="s">
        <v>3687</v>
      </c>
      <c r="C1477">
        <v>125</v>
      </c>
      <c r="D1477" s="103">
        <v>859</v>
      </c>
      <c r="E1477" s="103">
        <f t="shared" si="22"/>
        <v>816.05</v>
      </c>
    </row>
    <row r="1478" spans="1:5">
      <c r="A1478" s="99" t="s">
        <v>3688</v>
      </c>
      <c r="B1478" t="s">
        <v>3689</v>
      </c>
      <c r="C1478">
        <v>160</v>
      </c>
      <c r="D1478" s="103">
        <v>1124</v>
      </c>
      <c r="E1478" s="103">
        <f t="shared" si="22"/>
        <v>1067.8</v>
      </c>
    </row>
    <row r="1479" spans="1:5">
      <c r="A1479" s="99" t="s">
        <v>3690</v>
      </c>
      <c r="B1479" t="s">
        <v>3691</v>
      </c>
      <c r="C1479">
        <v>80</v>
      </c>
      <c r="D1479" s="103">
        <v>651</v>
      </c>
      <c r="E1479" s="103">
        <f t="shared" si="22"/>
        <v>618.44999999999993</v>
      </c>
    </row>
    <row r="1480" spans="1:5">
      <c r="A1480" s="99" t="s">
        <v>3692</v>
      </c>
      <c r="B1480" t="s">
        <v>3693</v>
      </c>
      <c r="C1480">
        <v>60</v>
      </c>
      <c r="D1480" s="103">
        <v>694</v>
      </c>
      <c r="E1480" s="103">
        <f t="shared" si="22"/>
        <v>659.3</v>
      </c>
    </row>
    <row r="1481" spans="1:5">
      <c r="A1481" s="99" t="s">
        <v>3694</v>
      </c>
      <c r="B1481" t="s">
        <v>3695</v>
      </c>
      <c r="C1481">
        <v>16</v>
      </c>
      <c r="D1481" s="103">
        <v>241</v>
      </c>
      <c r="E1481" s="103">
        <f t="shared" si="22"/>
        <v>228.95</v>
      </c>
    </row>
    <row r="1482" spans="1:5">
      <c r="A1482" s="99" t="s">
        <v>3696</v>
      </c>
      <c r="B1482" t="s">
        <v>3697</v>
      </c>
      <c r="C1482">
        <v>22</v>
      </c>
      <c r="D1482" s="103">
        <v>252</v>
      </c>
      <c r="E1482" s="103">
        <f t="shared" si="22"/>
        <v>239.39999999999998</v>
      </c>
    </row>
    <row r="1483" spans="1:5">
      <c r="A1483" s="99" t="s">
        <v>3698</v>
      </c>
      <c r="B1483" t="s">
        <v>3699</v>
      </c>
      <c r="C1483">
        <v>52</v>
      </c>
      <c r="D1483" s="103">
        <v>547</v>
      </c>
      <c r="E1483" s="103">
        <f t="shared" si="22"/>
        <v>519.65</v>
      </c>
    </row>
    <row r="1484" spans="1:5">
      <c r="A1484" s="99" t="s">
        <v>3700</v>
      </c>
      <c r="B1484" t="s">
        <v>3701</v>
      </c>
      <c r="C1484">
        <v>62</v>
      </c>
      <c r="D1484" s="103">
        <v>755</v>
      </c>
      <c r="E1484" s="103">
        <f t="shared" si="22"/>
        <v>717.25</v>
      </c>
    </row>
    <row r="1485" spans="1:5">
      <c r="A1485" s="99" t="s">
        <v>3702</v>
      </c>
      <c r="B1485" t="s">
        <v>3703</v>
      </c>
      <c r="C1485">
        <v>52</v>
      </c>
      <c r="D1485" s="103">
        <v>547</v>
      </c>
      <c r="E1485" s="103">
        <f t="shared" si="22"/>
        <v>519.65</v>
      </c>
    </row>
    <row r="1486" spans="1:5">
      <c r="A1486" s="99" t="s">
        <v>3704</v>
      </c>
      <c r="B1486" t="s">
        <v>3705</v>
      </c>
      <c r="C1486">
        <v>62</v>
      </c>
      <c r="D1486" s="103">
        <v>755</v>
      </c>
      <c r="E1486" s="103">
        <f t="shared" si="22"/>
        <v>717.25</v>
      </c>
    </row>
    <row r="1487" spans="1:5">
      <c r="A1487" s="99" t="s">
        <v>3706</v>
      </c>
      <c r="B1487" t="s">
        <v>3707</v>
      </c>
      <c r="C1487">
        <v>107</v>
      </c>
      <c r="D1487" s="103">
        <v>801</v>
      </c>
      <c r="E1487" s="103">
        <f t="shared" si="22"/>
        <v>760.94999999999993</v>
      </c>
    </row>
    <row r="1488" spans="1:5">
      <c r="A1488" s="99" t="s">
        <v>3708</v>
      </c>
      <c r="B1488" t="s">
        <v>3709</v>
      </c>
      <c r="C1488">
        <v>144</v>
      </c>
      <c r="D1488" s="103">
        <v>1046</v>
      </c>
      <c r="E1488" s="103">
        <f t="shared" si="22"/>
        <v>993.69999999999993</v>
      </c>
    </row>
    <row r="1489" spans="1:5">
      <c r="A1489" s="99" t="s">
        <v>3710</v>
      </c>
      <c r="B1489" t="s">
        <v>3711</v>
      </c>
      <c r="C1489">
        <v>70</v>
      </c>
      <c r="D1489" s="103">
        <v>594</v>
      </c>
      <c r="E1489" s="103">
        <f t="shared" si="22"/>
        <v>564.29999999999995</v>
      </c>
    </row>
    <row r="1490" spans="1:5">
      <c r="A1490" s="99" t="s">
        <v>3712</v>
      </c>
      <c r="B1490" t="s">
        <v>3713</v>
      </c>
      <c r="C1490">
        <v>83</v>
      </c>
      <c r="D1490" s="103">
        <v>647</v>
      </c>
      <c r="E1490" s="103">
        <f t="shared" si="22"/>
        <v>614.65</v>
      </c>
    </row>
    <row r="1491" spans="1:5">
      <c r="A1491" s="99" t="s">
        <v>3714</v>
      </c>
      <c r="B1491" t="s">
        <v>3715</v>
      </c>
      <c r="C1491">
        <v>73</v>
      </c>
      <c r="D1491" s="103">
        <v>635</v>
      </c>
      <c r="E1491" s="103">
        <f t="shared" ref="E1491:E1554" si="23">D1491*0.95</f>
        <v>603.25</v>
      </c>
    </row>
    <row r="1492" spans="1:5">
      <c r="A1492" s="99" t="s">
        <v>3716</v>
      </c>
      <c r="B1492" t="s">
        <v>3717</v>
      </c>
      <c r="C1492">
        <v>86</v>
      </c>
      <c r="D1492" s="103">
        <v>694</v>
      </c>
      <c r="E1492" s="103">
        <f t="shared" si="23"/>
        <v>659.3</v>
      </c>
    </row>
    <row r="1493" spans="1:5">
      <c r="A1493" s="99" t="s">
        <v>3718</v>
      </c>
      <c r="B1493" t="s">
        <v>3719</v>
      </c>
      <c r="C1493">
        <v>35</v>
      </c>
      <c r="D1493" s="103">
        <v>331</v>
      </c>
      <c r="E1493" s="103">
        <f t="shared" si="23"/>
        <v>314.45</v>
      </c>
    </row>
    <row r="1494" spans="1:5">
      <c r="A1494" s="99" t="s">
        <v>3720</v>
      </c>
      <c r="B1494" t="s">
        <v>3721</v>
      </c>
      <c r="C1494">
        <v>41</v>
      </c>
      <c r="D1494" s="103">
        <v>340</v>
      </c>
      <c r="E1494" s="103">
        <f t="shared" si="23"/>
        <v>323</v>
      </c>
    </row>
    <row r="1495" spans="1:5">
      <c r="A1495" s="99" t="s">
        <v>3722</v>
      </c>
      <c r="B1495" t="s">
        <v>3723</v>
      </c>
      <c r="C1495">
        <v>75</v>
      </c>
      <c r="D1495" s="103">
        <v>738</v>
      </c>
      <c r="E1495" s="103">
        <f t="shared" si="23"/>
        <v>701.1</v>
      </c>
    </row>
    <row r="1496" spans="1:5">
      <c r="A1496" s="99" t="s">
        <v>3724</v>
      </c>
      <c r="B1496" t="s">
        <v>3725</v>
      </c>
      <c r="C1496">
        <v>85</v>
      </c>
      <c r="D1496" s="103">
        <v>775</v>
      </c>
      <c r="E1496" s="103">
        <f t="shared" si="23"/>
        <v>736.25</v>
      </c>
    </row>
    <row r="1497" spans="1:5">
      <c r="A1497" s="99" t="s">
        <v>3726</v>
      </c>
      <c r="B1497" t="s">
        <v>3727</v>
      </c>
      <c r="C1497">
        <v>35</v>
      </c>
      <c r="D1497" s="103">
        <v>356</v>
      </c>
      <c r="E1497" s="103">
        <f t="shared" si="23"/>
        <v>338.2</v>
      </c>
    </row>
    <row r="1498" spans="1:5">
      <c r="A1498" s="99" t="s">
        <v>3728</v>
      </c>
      <c r="B1498" t="s">
        <v>3729</v>
      </c>
      <c r="C1498">
        <v>41</v>
      </c>
      <c r="D1498" s="103">
        <v>379</v>
      </c>
      <c r="E1498" s="103">
        <f t="shared" si="23"/>
        <v>360.05</v>
      </c>
    </row>
    <row r="1499" spans="1:5">
      <c r="A1499" s="99" t="s">
        <v>3730</v>
      </c>
      <c r="B1499" t="s">
        <v>3731</v>
      </c>
      <c r="C1499">
        <v>35</v>
      </c>
      <c r="D1499" s="103">
        <v>309</v>
      </c>
      <c r="E1499" s="103">
        <f t="shared" si="23"/>
        <v>293.55</v>
      </c>
    </row>
    <row r="1500" spans="1:5">
      <c r="A1500" s="99" t="s">
        <v>3732</v>
      </c>
      <c r="B1500" t="s">
        <v>3733</v>
      </c>
      <c r="C1500">
        <v>41</v>
      </c>
      <c r="D1500" s="103">
        <v>316</v>
      </c>
      <c r="E1500" s="103">
        <f t="shared" si="23"/>
        <v>300.2</v>
      </c>
    </row>
    <row r="1501" spans="1:5">
      <c r="A1501" s="99" t="s">
        <v>3734</v>
      </c>
      <c r="B1501" t="s">
        <v>3735</v>
      </c>
      <c r="C1501">
        <v>98</v>
      </c>
      <c r="D1501" s="103">
        <v>741</v>
      </c>
      <c r="E1501" s="103">
        <f t="shared" si="23"/>
        <v>703.94999999999993</v>
      </c>
    </row>
    <row r="1502" spans="1:5">
      <c r="A1502" s="99" t="s">
        <v>3736</v>
      </c>
      <c r="B1502" t="s">
        <v>3737</v>
      </c>
      <c r="C1502">
        <v>137</v>
      </c>
      <c r="D1502" s="103">
        <v>946</v>
      </c>
      <c r="E1502" s="103">
        <f t="shared" si="23"/>
        <v>898.69999999999993</v>
      </c>
    </row>
    <row r="1503" spans="1:5">
      <c r="A1503" s="99" t="s">
        <v>3738</v>
      </c>
      <c r="B1503" t="s">
        <v>3739</v>
      </c>
      <c r="C1503">
        <v>49</v>
      </c>
      <c r="D1503" s="103">
        <v>536</v>
      </c>
      <c r="E1503" s="103">
        <f t="shared" si="23"/>
        <v>509.2</v>
      </c>
    </row>
    <row r="1504" spans="1:5">
      <c r="A1504" s="99" t="s">
        <v>3740</v>
      </c>
      <c r="B1504" t="s">
        <v>3741</v>
      </c>
      <c r="C1504">
        <v>59</v>
      </c>
      <c r="D1504" s="103">
        <v>587</v>
      </c>
      <c r="E1504" s="103">
        <f t="shared" si="23"/>
        <v>557.65</v>
      </c>
    </row>
    <row r="1505" spans="1:5">
      <c r="A1505" s="99" t="s">
        <v>3742</v>
      </c>
      <c r="B1505" t="s">
        <v>3743</v>
      </c>
      <c r="C1505">
        <v>61</v>
      </c>
      <c r="D1505" s="103">
        <v>569</v>
      </c>
      <c r="E1505" s="103">
        <f t="shared" si="23"/>
        <v>540.54999999999995</v>
      </c>
    </row>
    <row r="1506" spans="1:5">
      <c r="A1506" s="99" t="s">
        <v>3744</v>
      </c>
      <c r="B1506" t="s">
        <v>3745</v>
      </c>
      <c r="C1506">
        <v>74</v>
      </c>
      <c r="D1506" s="103">
        <v>633</v>
      </c>
      <c r="E1506" s="103">
        <f t="shared" si="23"/>
        <v>601.35</v>
      </c>
    </row>
    <row r="1507" spans="1:5">
      <c r="A1507" s="99" t="s">
        <v>3746</v>
      </c>
      <c r="B1507" t="s">
        <v>3747</v>
      </c>
      <c r="C1507">
        <v>107</v>
      </c>
      <c r="D1507" s="103">
        <v>801</v>
      </c>
      <c r="E1507" s="103">
        <f t="shared" si="23"/>
        <v>760.94999999999993</v>
      </c>
    </row>
    <row r="1508" spans="1:5">
      <c r="A1508" s="99" t="s">
        <v>3748</v>
      </c>
      <c r="B1508" t="s">
        <v>3749</v>
      </c>
      <c r="C1508">
        <v>144</v>
      </c>
      <c r="D1508" s="103">
        <v>1046</v>
      </c>
      <c r="E1508" s="103">
        <f t="shared" si="23"/>
        <v>993.69999999999993</v>
      </c>
    </row>
    <row r="1509" spans="1:5">
      <c r="A1509" s="99" t="s">
        <v>3750</v>
      </c>
      <c r="B1509" t="s">
        <v>3751</v>
      </c>
      <c r="C1509">
        <v>70</v>
      </c>
      <c r="D1509" s="103">
        <v>594</v>
      </c>
      <c r="E1509" s="103">
        <f t="shared" si="23"/>
        <v>564.29999999999995</v>
      </c>
    </row>
    <row r="1510" spans="1:5">
      <c r="A1510" s="99" t="s">
        <v>3752</v>
      </c>
      <c r="B1510" t="s">
        <v>3753</v>
      </c>
      <c r="C1510">
        <v>83</v>
      </c>
      <c r="D1510" s="103">
        <v>647</v>
      </c>
      <c r="E1510" s="103">
        <f t="shared" si="23"/>
        <v>614.65</v>
      </c>
    </row>
    <row r="1511" spans="1:5">
      <c r="A1511" s="99" t="s">
        <v>3754</v>
      </c>
      <c r="B1511" t="s">
        <v>3755</v>
      </c>
      <c r="C1511">
        <v>73</v>
      </c>
      <c r="D1511" s="103">
        <v>635</v>
      </c>
      <c r="E1511" s="103">
        <f t="shared" si="23"/>
        <v>603.25</v>
      </c>
    </row>
    <row r="1512" spans="1:5">
      <c r="A1512" s="99" t="s">
        <v>3756</v>
      </c>
      <c r="B1512" t="s">
        <v>3757</v>
      </c>
      <c r="C1512">
        <v>86</v>
      </c>
      <c r="D1512" s="103">
        <v>694</v>
      </c>
      <c r="E1512" s="103">
        <f t="shared" si="23"/>
        <v>659.3</v>
      </c>
    </row>
    <row r="1513" spans="1:5">
      <c r="A1513" s="99" t="s">
        <v>3758</v>
      </c>
      <c r="B1513" t="s">
        <v>3759</v>
      </c>
      <c r="C1513">
        <v>35</v>
      </c>
      <c r="D1513" s="103">
        <v>331</v>
      </c>
      <c r="E1513" s="103">
        <f t="shared" si="23"/>
        <v>314.45</v>
      </c>
    </row>
    <row r="1514" spans="1:5">
      <c r="A1514" s="99" t="s">
        <v>3760</v>
      </c>
      <c r="B1514" t="s">
        <v>3761</v>
      </c>
      <c r="C1514">
        <v>41</v>
      </c>
      <c r="D1514" s="103">
        <v>340</v>
      </c>
      <c r="E1514" s="103">
        <f t="shared" si="23"/>
        <v>323</v>
      </c>
    </row>
    <row r="1515" spans="1:5">
      <c r="A1515" s="99" t="s">
        <v>3762</v>
      </c>
      <c r="B1515" t="s">
        <v>3763</v>
      </c>
      <c r="C1515">
        <v>75</v>
      </c>
      <c r="D1515" s="103">
        <v>738</v>
      </c>
      <c r="E1515" s="103">
        <f t="shared" si="23"/>
        <v>701.1</v>
      </c>
    </row>
    <row r="1516" spans="1:5">
      <c r="A1516" s="99" t="s">
        <v>3764</v>
      </c>
      <c r="B1516" t="s">
        <v>3765</v>
      </c>
      <c r="C1516">
        <v>85</v>
      </c>
      <c r="D1516" s="103">
        <v>775</v>
      </c>
      <c r="E1516" s="103">
        <f t="shared" si="23"/>
        <v>736.25</v>
      </c>
    </row>
    <row r="1517" spans="1:5">
      <c r="A1517" s="99" t="s">
        <v>3766</v>
      </c>
      <c r="B1517" t="s">
        <v>3767</v>
      </c>
      <c r="C1517">
        <v>35</v>
      </c>
      <c r="D1517" s="103">
        <v>356</v>
      </c>
      <c r="E1517" s="103">
        <f t="shared" si="23"/>
        <v>338.2</v>
      </c>
    </row>
    <row r="1518" spans="1:5">
      <c r="A1518" s="99" t="s">
        <v>3768</v>
      </c>
      <c r="B1518" t="s">
        <v>3769</v>
      </c>
      <c r="C1518">
        <v>41</v>
      </c>
      <c r="D1518" s="103">
        <v>379</v>
      </c>
      <c r="E1518" s="103">
        <f t="shared" si="23"/>
        <v>360.05</v>
      </c>
    </row>
    <row r="1519" spans="1:5">
      <c r="A1519" s="99" t="s">
        <v>3770</v>
      </c>
      <c r="B1519" t="s">
        <v>3771</v>
      </c>
      <c r="C1519">
        <v>35</v>
      </c>
      <c r="D1519" s="103">
        <v>309</v>
      </c>
      <c r="E1519" s="103">
        <f t="shared" si="23"/>
        <v>293.55</v>
      </c>
    </row>
    <row r="1520" spans="1:5">
      <c r="A1520" s="99" t="s">
        <v>3772</v>
      </c>
      <c r="B1520" t="s">
        <v>3773</v>
      </c>
      <c r="C1520">
        <v>41</v>
      </c>
      <c r="D1520" s="103">
        <v>316</v>
      </c>
      <c r="E1520" s="103">
        <f t="shared" si="23"/>
        <v>300.2</v>
      </c>
    </row>
    <row r="1521" spans="1:5">
      <c r="A1521" s="99" t="s">
        <v>3774</v>
      </c>
      <c r="B1521" t="s">
        <v>3775</v>
      </c>
      <c r="C1521">
        <v>98</v>
      </c>
      <c r="D1521" s="103">
        <v>741</v>
      </c>
      <c r="E1521" s="103">
        <f t="shared" si="23"/>
        <v>703.94999999999993</v>
      </c>
    </row>
    <row r="1522" spans="1:5">
      <c r="A1522" s="99" t="s">
        <v>3776</v>
      </c>
      <c r="B1522" t="s">
        <v>3777</v>
      </c>
      <c r="C1522">
        <v>137</v>
      </c>
      <c r="D1522" s="103">
        <v>946</v>
      </c>
      <c r="E1522" s="103">
        <f t="shared" si="23"/>
        <v>898.69999999999993</v>
      </c>
    </row>
    <row r="1523" spans="1:5">
      <c r="A1523" s="99" t="s">
        <v>3778</v>
      </c>
      <c r="B1523" t="s">
        <v>3779</v>
      </c>
      <c r="C1523">
        <v>49</v>
      </c>
      <c r="D1523" s="103">
        <v>536</v>
      </c>
      <c r="E1523" s="103">
        <f t="shared" si="23"/>
        <v>509.2</v>
      </c>
    </row>
    <row r="1524" spans="1:5">
      <c r="A1524" s="99" t="s">
        <v>3780</v>
      </c>
      <c r="B1524" t="s">
        <v>3781</v>
      </c>
      <c r="C1524">
        <v>59</v>
      </c>
      <c r="D1524" s="103">
        <v>587</v>
      </c>
      <c r="E1524" s="103">
        <f t="shared" si="23"/>
        <v>557.65</v>
      </c>
    </row>
    <row r="1525" spans="1:5">
      <c r="A1525" s="99" t="s">
        <v>3782</v>
      </c>
      <c r="B1525" t="s">
        <v>3783</v>
      </c>
      <c r="C1525">
        <v>61</v>
      </c>
      <c r="D1525" s="103">
        <v>569</v>
      </c>
      <c r="E1525" s="103">
        <f t="shared" si="23"/>
        <v>540.54999999999995</v>
      </c>
    </row>
    <row r="1526" spans="1:5">
      <c r="A1526" s="99" t="s">
        <v>3784</v>
      </c>
      <c r="B1526" t="s">
        <v>3785</v>
      </c>
      <c r="C1526">
        <v>74</v>
      </c>
      <c r="D1526" s="103">
        <v>633</v>
      </c>
      <c r="E1526" s="103">
        <f t="shared" si="23"/>
        <v>601.35</v>
      </c>
    </row>
    <row r="1527" spans="1:5">
      <c r="A1527" s="99" t="s">
        <v>3786</v>
      </c>
      <c r="B1527" t="s">
        <v>3787</v>
      </c>
      <c r="C1527">
        <v>39</v>
      </c>
      <c r="D1527" s="103">
        <v>513</v>
      </c>
      <c r="E1527" s="103">
        <f t="shared" si="23"/>
        <v>487.34999999999997</v>
      </c>
    </row>
    <row r="1528" spans="1:5">
      <c r="A1528" s="99" t="s">
        <v>3788</v>
      </c>
      <c r="B1528" t="s">
        <v>3789</v>
      </c>
      <c r="C1528">
        <v>44</v>
      </c>
      <c r="D1528" s="103">
        <v>596</v>
      </c>
      <c r="E1528" s="103">
        <f t="shared" si="23"/>
        <v>566.19999999999993</v>
      </c>
    </row>
    <row r="1529" spans="1:5">
      <c r="A1529" s="99" t="s">
        <v>3790</v>
      </c>
      <c r="B1529" t="s">
        <v>3791</v>
      </c>
      <c r="C1529">
        <v>52</v>
      </c>
      <c r="D1529" s="103">
        <v>547</v>
      </c>
      <c r="E1529" s="103">
        <f t="shared" si="23"/>
        <v>519.65</v>
      </c>
    </row>
    <row r="1530" spans="1:5">
      <c r="A1530" s="99" t="s">
        <v>3792</v>
      </c>
      <c r="B1530" t="s">
        <v>3793</v>
      </c>
      <c r="C1530">
        <v>62</v>
      </c>
      <c r="D1530" s="103">
        <v>755</v>
      </c>
      <c r="E1530" s="103">
        <f t="shared" si="23"/>
        <v>717.25</v>
      </c>
    </row>
    <row r="1531" spans="1:5">
      <c r="A1531" s="99" t="s">
        <v>3794</v>
      </c>
      <c r="B1531" t="s">
        <v>3795</v>
      </c>
      <c r="C1531">
        <v>52</v>
      </c>
      <c r="D1531" s="103">
        <v>547</v>
      </c>
      <c r="E1531" s="103">
        <f t="shared" si="23"/>
        <v>519.65</v>
      </c>
    </row>
    <row r="1532" spans="1:5">
      <c r="A1532" s="99" t="s">
        <v>3796</v>
      </c>
      <c r="B1532" t="s">
        <v>3797</v>
      </c>
      <c r="C1532">
        <v>62</v>
      </c>
      <c r="D1532" s="103">
        <v>755</v>
      </c>
      <c r="E1532" s="103">
        <f t="shared" si="23"/>
        <v>717.25</v>
      </c>
    </row>
    <row r="1533" spans="1:5">
      <c r="A1533" s="99" t="s">
        <v>3798</v>
      </c>
      <c r="B1533" t="s">
        <v>3799</v>
      </c>
      <c r="C1533">
        <v>128</v>
      </c>
      <c r="D1533" s="103">
        <v>931</v>
      </c>
      <c r="E1533" s="103">
        <f t="shared" si="23"/>
        <v>884.44999999999993</v>
      </c>
    </row>
    <row r="1534" spans="1:5">
      <c r="A1534" s="99" t="s">
        <v>3800</v>
      </c>
      <c r="B1534" t="s">
        <v>3801</v>
      </c>
      <c r="C1534">
        <v>164</v>
      </c>
      <c r="D1534" s="103">
        <v>1223</v>
      </c>
      <c r="E1534" s="103">
        <f t="shared" si="23"/>
        <v>1161.8499999999999</v>
      </c>
    </row>
    <row r="1535" spans="1:5">
      <c r="A1535" s="99" t="s">
        <v>3802</v>
      </c>
      <c r="B1535" t="s">
        <v>3803</v>
      </c>
      <c r="C1535">
        <v>90</v>
      </c>
      <c r="D1535" s="103">
        <v>713</v>
      </c>
      <c r="E1535" s="103">
        <f t="shared" si="23"/>
        <v>677.35</v>
      </c>
    </row>
    <row r="1536" spans="1:5">
      <c r="A1536" s="99" t="s">
        <v>3804</v>
      </c>
      <c r="B1536" t="s">
        <v>3805</v>
      </c>
      <c r="C1536">
        <v>100</v>
      </c>
      <c r="D1536" s="103">
        <v>768</v>
      </c>
      <c r="E1536" s="103">
        <f t="shared" si="23"/>
        <v>729.59999999999991</v>
      </c>
    </row>
    <row r="1537" spans="1:5">
      <c r="A1537" s="99" t="s">
        <v>3806</v>
      </c>
      <c r="B1537" t="s">
        <v>3807</v>
      </c>
      <c r="C1537">
        <v>125</v>
      </c>
      <c r="D1537" s="103">
        <v>859</v>
      </c>
      <c r="E1537" s="103">
        <f t="shared" si="23"/>
        <v>816.05</v>
      </c>
    </row>
    <row r="1538" spans="1:5">
      <c r="A1538" s="99" t="s">
        <v>3808</v>
      </c>
      <c r="B1538" t="s">
        <v>3809</v>
      </c>
      <c r="C1538">
        <v>160</v>
      </c>
      <c r="D1538" s="103">
        <v>1124</v>
      </c>
      <c r="E1538" s="103">
        <f t="shared" si="23"/>
        <v>1067.8</v>
      </c>
    </row>
    <row r="1539" spans="1:5">
      <c r="A1539" s="99" t="s">
        <v>3810</v>
      </c>
      <c r="B1539" t="s">
        <v>3811</v>
      </c>
      <c r="C1539">
        <v>80</v>
      </c>
      <c r="D1539" s="103">
        <v>651</v>
      </c>
      <c r="E1539" s="103">
        <f t="shared" si="23"/>
        <v>618.44999999999993</v>
      </c>
    </row>
    <row r="1540" spans="1:5">
      <c r="A1540" s="99" t="s">
        <v>3812</v>
      </c>
      <c r="B1540" t="s">
        <v>3813</v>
      </c>
      <c r="C1540">
        <v>60</v>
      </c>
      <c r="D1540" s="103">
        <v>694</v>
      </c>
      <c r="E1540" s="103">
        <f t="shared" si="23"/>
        <v>659.3</v>
      </c>
    </row>
    <row r="1541" spans="1:5">
      <c r="A1541" s="99" t="s">
        <v>3814</v>
      </c>
      <c r="B1541" t="s">
        <v>3815</v>
      </c>
      <c r="C1541">
        <v>16</v>
      </c>
      <c r="D1541" s="103">
        <v>241</v>
      </c>
      <c r="E1541" s="103">
        <f t="shared" si="23"/>
        <v>228.95</v>
      </c>
    </row>
    <row r="1542" spans="1:5">
      <c r="A1542" s="99" t="s">
        <v>3816</v>
      </c>
      <c r="B1542" t="s">
        <v>3817</v>
      </c>
      <c r="C1542">
        <v>22</v>
      </c>
      <c r="D1542" s="103">
        <v>252</v>
      </c>
      <c r="E1542" s="103">
        <f t="shared" si="23"/>
        <v>239.39999999999998</v>
      </c>
    </row>
    <row r="1543" spans="1:5">
      <c r="A1543" s="99" t="s">
        <v>3818</v>
      </c>
      <c r="B1543" t="s">
        <v>3819</v>
      </c>
      <c r="C1543">
        <v>52</v>
      </c>
      <c r="D1543" s="103">
        <v>547</v>
      </c>
      <c r="E1543" s="103">
        <f t="shared" si="23"/>
        <v>519.65</v>
      </c>
    </row>
    <row r="1544" spans="1:5">
      <c r="A1544" s="99" t="s">
        <v>3820</v>
      </c>
      <c r="B1544" t="s">
        <v>3821</v>
      </c>
      <c r="C1544">
        <v>62</v>
      </c>
      <c r="D1544" s="103">
        <v>755</v>
      </c>
      <c r="E1544" s="103">
        <f t="shared" si="23"/>
        <v>717.25</v>
      </c>
    </row>
    <row r="1545" spans="1:5">
      <c r="A1545" s="99" t="s">
        <v>3822</v>
      </c>
      <c r="B1545" t="s">
        <v>3823</v>
      </c>
      <c r="C1545">
        <v>52</v>
      </c>
      <c r="D1545" s="103">
        <v>547</v>
      </c>
      <c r="E1545" s="103">
        <f t="shared" si="23"/>
        <v>519.65</v>
      </c>
    </row>
    <row r="1546" spans="1:5">
      <c r="A1546" s="99" t="s">
        <v>3824</v>
      </c>
      <c r="B1546" t="s">
        <v>3825</v>
      </c>
      <c r="C1546">
        <v>62</v>
      </c>
      <c r="D1546" s="103">
        <v>755</v>
      </c>
      <c r="E1546" s="103">
        <f t="shared" si="23"/>
        <v>717.25</v>
      </c>
    </row>
    <row r="1547" spans="1:5">
      <c r="A1547" s="99" t="s">
        <v>3826</v>
      </c>
      <c r="B1547" t="s">
        <v>3827</v>
      </c>
      <c r="C1547">
        <v>107</v>
      </c>
      <c r="D1547" s="103">
        <v>801</v>
      </c>
      <c r="E1547" s="103">
        <f t="shared" si="23"/>
        <v>760.94999999999993</v>
      </c>
    </row>
    <row r="1548" spans="1:5">
      <c r="A1548" s="99" t="s">
        <v>3828</v>
      </c>
      <c r="B1548" t="s">
        <v>3829</v>
      </c>
      <c r="C1548">
        <v>144</v>
      </c>
      <c r="D1548" s="103">
        <v>1046</v>
      </c>
      <c r="E1548" s="103">
        <f t="shared" si="23"/>
        <v>993.69999999999993</v>
      </c>
    </row>
    <row r="1549" spans="1:5">
      <c r="A1549" s="99" t="s">
        <v>3830</v>
      </c>
      <c r="B1549" t="s">
        <v>3831</v>
      </c>
      <c r="C1549">
        <v>70</v>
      </c>
      <c r="D1549" s="103">
        <v>594</v>
      </c>
      <c r="E1549" s="103">
        <f t="shared" si="23"/>
        <v>564.29999999999995</v>
      </c>
    </row>
    <row r="1550" spans="1:5">
      <c r="A1550" s="99" t="s">
        <v>3832</v>
      </c>
      <c r="B1550" t="s">
        <v>3833</v>
      </c>
      <c r="C1550">
        <v>83</v>
      </c>
      <c r="D1550" s="103">
        <v>647</v>
      </c>
      <c r="E1550" s="103">
        <f t="shared" si="23"/>
        <v>614.65</v>
      </c>
    </row>
    <row r="1551" spans="1:5">
      <c r="A1551" s="99" t="s">
        <v>3834</v>
      </c>
      <c r="B1551" t="s">
        <v>3835</v>
      </c>
      <c r="C1551">
        <v>73</v>
      </c>
      <c r="D1551" s="103">
        <v>635</v>
      </c>
      <c r="E1551" s="103">
        <f t="shared" si="23"/>
        <v>603.25</v>
      </c>
    </row>
    <row r="1552" spans="1:5">
      <c r="A1552" s="99" t="s">
        <v>3836</v>
      </c>
      <c r="B1552" t="s">
        <v>3837</v>
      </c>
      <c r="C1552">
        <v>86</v>
      </c>
      <c r="D1552" s="103">
        <v>694</v>
      </c>
      <c r="E1552" s="103">
        <f t="shared" si="23"/>
        <v>659.3</v>
      </c>
    </row>
    <row r="1553" spans="1:5">
      <c r="A1553" s="99" t="s">
        <v>3838</v>
      </c>
      <c r="B1553" t="s">
        <v>3839</v>
      </c>
      <c r="C1553">
        <v>35</v>
      </c>
      <c r="D1553" s="103">
        <v>331</v>
      </c>
      <c r="E1553" s="103">
        <f t="shared" si="23"/>
        <v>314.45</v>
      </c>
    </row>
    <row r="1554" spans="1:5">
      <c r="A1554" s="99" t="s">
        <v>3840</v>
      </c>
      <c r="B1554" t="s">
        <v>3841</v>
      </c>
      <c r="C1554">
        <v>41</v>
      </c>
      <c r="D1554" s="103">
        <v>340</v>
      </c>
      <c r="E1554" s="103">
        <f t="shared" si="23"/>
        <v>323</v>
      </c>
    </row>
    <row r="1555" spans="1:5">
      <c r="A1555" s="99" t="s">
        <v>3842</v>
      </c>
      <c r="B1555" t="s">
        <v>3843</v>
      </c>
      <c r="C1555">
        <v>35</v>
      </c>
      <c r="D1555" s="103">
        <v>356</v>
      </c>
      <c r="E1555" s="103">
        <f t="shared" ref="E1555:E1618" si="24">D1555*0.95</f>
        <v>338.2</v>
      </c>
    </row>
    <row r="1556" spans="1:5">
      <c r="A1556" s="99" t="s">
        <v>3844</v>
      </c>
      <c r="B1556" t="s">
        <v>3845</v>
      </c>
      <c r="C1556">
        <v>41</v>
      </c>
      <c r="D1556" s="103">
        <v>379</v>
      </c>
      <c r="E1556" s="103">
        <f t="shared" si="24"/>
        <v>360.05</v>
      </c>
    </row>
    <row r="1557" spans="1:5">
      <c r="A1557" s="99" t="s">
        <v>3846</v>
      </c>
      <c r="B1557" t="s">
        <v>3847</v>
      </c>
      <c r="C1557">
        <v>35</v>
      </c>
      <c r="D1557" s="103">
        <v>309</v>
      </c>
      <c r="E1557" s="103">
        <f t="shared" si="24"/>
        <v>293.55</v>
      </c>
    </row>
    <row r="1558" spans="1:5">
      <c r="A1558" s="99" t="s">
        <v>3848</v>
      </c>
      <c r="B1558" t="s">
        <v>3849</v>
      </c>
      <c r="C1558">
        <v>41</v>
      </c>
      <c r="D1558" s="103">
        <v>316</v>
      </c>
      <c r="E1558" s="103">
        <f t="shared" si="24"/>
        <v>300.2</v>
      </c>
    </row>
    <row r="1559" spans="1:5">
      <c r="A1559" s="99" t="s">
        <v>3850</v>
      </c>
      <c r="B1559" t="s">
        <v>3851</v>
      </c>
      <c r="C1559">
        <v>98</v>
      </c>
      <c r="D1559" s="103">
        <v>741</v>
      </c>
      <c r="E1559" s="103">
        <f t="shared" si="24"/>
        <v>703.94999999999993</v>
      </c>
    </row>
    <row r="1560" spans="1:5">
      <c r="A1560" s="99" t="s">
        <v>3852</v>
      </c>
      <c r="B1560" t="s">
        <v>3853</v>
      </c>
      <c r="C1560">
        <v>137</v>
      </c>
      <c r="D1560" s="103">
        <v>946</v>
      </c>
      <c r="E1560" s="103">
        <f t="shared" si="24"/>
        <v>898.69999999999993</v>
      </c>
    </row>
    <row r="1561" spans="1:5">
      <c r="A1561" s="99" t="s">
        <v>3854</v>
      </c>
      <c r="B1561" t="s">
        <v>3855</v>
      </c>
      <c r="C1561">
        <v>49</v>
      </c>
      <c r="D1561" s="103">
        <v>536</v>
      </c>
      <c r="E1561" s="103">
        <f t="shared" si="24"/>
        <v>509.2</v>
      </c>
    </row>
    <row r="1562" spans="1:5">
      <c r="A1562" s="99" t="s">
        <v>3856</v>
      </c>
      <c r="B1562" t="s">
        <v>3857</v>
      </c>
      <c r="C1562">
        <v>59</v>
      </c>
      <c r="D1562" s="103">
        <v>587</v>
      </c>
      <c r="E1562" s="103">
        <f t="shared" si="24"/>
        <v>557.65</v>
      </c>
    </row>
    <row r="1563" spans="1:5">
      <c r="A1563" s="99" t="s">
        <v>3858</v>
      </c>
      <c r="B1563" t="s">
        <v>3859</v>
      </c>
      <c r="C1563">
        <v>61</v>
      </c>
      <c r="D1563" s="103">
        <v>569</v>
      </c>
      <c r="E1563" s="103">
        <f t="shared" si="24"/>
        <v>540.54999999999995</v>
      </c>
    </row>
    <row r="1564" spans="1:5">
      <c r="A1564" s="99" t="s">
        <v>3860</v>
      </c>
      <c r="B1564" t="s">
        <v>3861</v>
      </c>
      <c r="C1564">
        <v>74</v>
      </c>
      <c r="D1564" s="103">
        <v>633</v>
      </c>
      <c r="E1564" s="103">
        <f t="shared" si="24"/>
        <v>601.35</v>
      </c>
    </row>
    <row r="1565" spans="1:5">
      <c r="A1565" s="99" t="s">
        <v>3862</v>
      </c>
      <c r="B1565" t="s">
        <v>3863</v>
      </c>
      <c r="C1565">
        <v>195</v>
      </c>
      <c r="D1565" s="103">
        <v>1847</v>
      </c>
      <c r="E1565" s="103">
        <f t="shared" si="24"/>
        <v>1754.6499999999999</v>
      </c>
    </row>
    <row r="1566" spans="1:5">
      <c r="A1566" s="99" t="s">
        <v>3864</v>
      </c>
      <c r="B1566" t="s">
        <v>3865</v>
      </c>
      <c r="C1566">
        <v>185</v>
      </c>
      <c r="D1566" s="103">
        <v>1538</v>
      </c>
      <c r="E1566" s="103">
        <f t="shared" si="24"/>
        <v>1461.1</v>
      </c>
    </row>
    <row r="1567" spans="1:5">
      <c r="A1567" s="99" t="s">
        <v>3866</v>
      </c>
      <c r="B1567" t="s">
        <v>3867</v>
      </c>
      <c r="C1567">
        <v>81</v>
      </c>
      <c r="D1567" s="103">
        <v>1050</v>
      </c>
      <c r="E1567" s="103">
        <f t="shared" si="24"/>
        <v>997.5</v>
      </c>
    </row>
    <row r="1568" spans="1:5">
      <c r="A1568" s="99" t="s">
        <v>3868</v>
      </c>
      <c r="B1568" t="s">
        <v>3869</v>
      </c>
      <c r="C1568">
        <v>106</v>
      </c>
      <c r="D1568" s="103">
        <v>1160</v>
      </c>
      <c r="E1568" s="103">
        <f t="shared" si="24"/>
        <v>1102</v>
      </c>
    </row>
    <row r="1569" spans="1:5">
      <c r="A1569" s="99" t="s">
        <v>3870</v>
      </c>
      <c r="B1569" t="s">
        <v>3871</v>
      </c>
      <c r="C1569">
        <v>131</v>
      </c>
      <c r="D1569" s="103">
        <v>1363</v>
      </c>
      <c r="E1569" s="103">
        <f t="shared" si="24"/>
        <v>1294.8499999999999</v>
      </c>
    </row>
    <row r="1570" spans="1:5">
      <c r="A1570" s="99" t="s">
        <v>3872</v>
      </c>
      <c r="B1570" t="s">
        <v>3873</v>
      </c>
      <c r="C1570">
        <v>81</v>
      </c>
      <c r="D1570" s="103">
        <v>1050</v>
      </c>
      <c r="E1570" s="103">
        <f t="shared" si="24"/>
        <v>997.5</v>
      </c>
    </row>
    <row r="1571" spans="1:5">
      <c r="A1571" s="99" t="s">
        <v>3874</v>
      </c>
      <c r="B1571" t="s">
        <v>3875</v>
      </c>
      <c r="C1571">
        <v>106</v>
      </c>
      <c r="D1571" s="103">
        <v>1118</v>
      </c>
      <c r="E1571" s="103">
        <f t="shared" si="24"/>
        <v>1062.0999999999999</v>
      </c>
    </row>
    <row r="1572" spans="1:5">
      <c r="A1572" s="99" t="s">
        <v>3876</v>
      </c>
      <c r="B1572" t="s">
        <v>3877</v>
      </c>
      <c r="C1572">
        <v>131</v>
      </c>
      <c r="D1572" s="103">
        <v>1363</v>
      </c>
      <c r="E1572" s="103">
        <f t="shared" si="24"/>
        <v>1294.8499999999999</v>
      </c>
    </row>
    <row r="1573" spans="1:5">
      <c r="A1573" s="99" t="s">
        <v>3878</v>
      </c>
      <c r="B1573" t="s">
        <v>3879</v>
      </c>
      <c r="C1573">
        <v>81</v>
      </c>
      <c r="D1573" s="103">
        <v>1050</v>
      </c>
      <c r="E1573" s="103">
        <f t="shared" si="24"/>
        <v>997.5</v>
      </c>
    </row>
    <row r="1574" spans="1:5">
      <c r="A1574" s="99" t="s">
        <v>3880</v>
      </c>
      <c r="B1574" t="s">
        <v>3881</v>
      </c>
      <c r="C1574">
        <v>106</v>
      </c>
      <c r="D1574" s="103">
        <v>1118</v>
      </c>
      <c r="E1574" s="103">
        <f t="shared" si="24"/>
        <v>1062.0999999999999</v>
      </c>
    </row>
    <row r="1575" spans="1:5">
      <c r="A1575" s="99" t="s">
        <v>3882</v>
      </c>
      <c r="B1575" t="s">
        <v>3883</v>
      </c>
      <c r="C1575">
        <v>131</v>
      </c>
      <c r="D1575" s="103">
        <v>1363</v>
      </c>
      <c r="E1575" s="103">
        <f t="shared" si="24"/>
        <v>1294.8499999999999</v>
      </c>
    </row>
    <row r="1576" spans="1:5">
      <c r="A1576" s="99" t="s">
        <v>3884</v>
      </c>
      <c r="B1576" t="s">
        <v>3885</v>
      </c>
      <c r="C1576">
        <v>82</v>
      </c>
      <c r="D1576" s="103">
        <v>840</v>
      </c>
      <c r="E1576" s="103">
        <f t="shared" si="24"/>
        <v>798</v>
      </c>
    </row>
    <row r="1577" spans="1:5">
      <c r="A1577" s="99" t="s">
        <v>3886</v>
      </c>
      <c r="B1577" t="s">
        <v>3887</v>
      </c>
      <c r="C1577">
        <v>96</v>
      </c>
      <c r="D1577" s="103">
        <v>1008</v>
      </c>
      <c r="E1577" s="103">
        <f t="shared" si="24"/>
        <v>957.59999999999991</v>
      </c>
    </row>
    <row r="1578" spans="1:5">
      <c r="A1578" s="99" t="s">
        <v>3888</v>
      </c>
      <c r="B1578" t="s">
        <v>3889</v>
      </c>
      <c r="C1578">
        <v>110</v>
      </c>
      <c r="D1578" s="103">
        <v>1179</v>
      </c>
      <c r="E1578" s="103">
        <f t="shared" si="24"/>
        <v>1120.05</v>
      </c>
    </row>
    <row r="1579" spans="1:5">
      <c r="A1579" s="99" t="s">
        <v>3890</v>
      </c>
      <c r="B1579" t="s">
        <v>3891</v>
      </c>
      <c r="C1579">
        <v>81</v>
      </c>
      <c r="D1579" s="103">
        <v>1050</v>
      </c>
      <c r="E1579" s="103">
        <f t="shared" si="24"/>
        <v>997.5</v>
      </c>
    </row>
    <row r="1580" spans="1:5">
      <c r="A1580" s="99" t="s">
        <v>3892</v>
      </c>
      <c r="B1580" t="s">
        <v>3893</v>
      </c>
      <c r="C1580">
        <v>106</v>
      </c>
      <c r="D1580" s="103">
        <v>1118</v>
      </c>
      <c r="E1580" s="103">
        <f t="shared" si="24"/>
        <v>1062.0999999999999</v>
      </c>
    </row>
    <row r="1581" spans="1:5">
      <c r="A1581" s="99" t="s">
        <v>3894</v>
      </c>
      <c r="B1581" t="s">
        <v>3895</v>
      </c>
      <c r="C1581">
        <v>131</v>
      </c>
      <c r="D1581" s="103">
        <v>1363</v>
      </c>
      <c r="E1581" s="103">
        <f t="shared" si="24"/>
        <v>1294.8499999999999</v>
      </c>
    </row>
    <row r="1582" spans="1:5">
      <c r="A1582" s="99" t="s">
        <v>3896</v>
      </c>
      <c r="B1582" t="s">
        <v>3897</v>
      </c>
      <c r="C1582">
        <v>81</v>
      </c>
      <c r="D1582" s="103">
        <v>1050</v>
      </c>
      <c r="E1582" s="103">
        <f t="shared" si="24"/>
        <v>997.5</v>
      </c>
    </row>
    <row r="1583" spans="1:5">
      <c r="A1583" s="99" t="s">
        <v>3898</v>
      </c>
      <c r="B1583" t="s">
        <v>3899</v>
      </c>
      <c r="C1583">
        <v>106</v>
      </c>
      <c r="D1583" s="103">
        <v>1160</v>
      </c>
      <c r="E1583" s="103">
        <f t="shared" si="24"/>
        <v>1102</v>
      </c>
    </row>
    <row r="1584" spans="1:5">
      <c r="A1584" s="99" t="s">
        <v>3900</v>
      </c>
      <c r="B1584" t="s">
        <v>3901</v>
      </c>
      <c r="C1584">
        <v>131</v>
      </c>
      <c r="D1584" s="103">
        <v>1363</v>
      </c>
      <c r="E1584" s="103">
        <f t="shared" si="24"/>
        <v>1294.8499999999999</v>
      </c>
    </row>
    <row r="1585" spans="1:5">
      <c r="A1585" s="99" t="s">
        <v>3902</v>
      </c>
      <c r="B1585" t="s">
        <v>3903</v>
      </c>
      <c r="C1585">
        <v>81</v>
      </c>
      <c r="D1585" s="103">
        <v>1050</v>
      </c>
      <c r="E1585" s="103">
        <f t="shared" si="24"/>
        <v>997.5</v>
      </c>
    </row>
    <row r="1586" spans="1:5">
      <c r="A1586" s="99" t="s">
        <v>3904</v>
      </c>
      <c r="B1586" t="s">
        <v>3905</v>
      </c>
      <c r="C1586">
        <v>106</v>
      </c>
      <c r="D1586" s="103">
        <v>1160</v>
      </c>
      <c r="E1586" s="103">
        <f t="shared" si="24"/>
        <v>1102</v>
      </c>
    </row>
    <row r="1587" spans="1:5">
      <c r="A1587" s="99" t="s">
        <v>3906</v>
      </c>
      <c r="B1587" t="s">
        <v>3907</v>
      </c>
      <c r="C1587">
        <v>131</v>
      </c>
      <c r="D1587" s="103">
        <v>1363</v>
      </c>
      <c r="E1587" s="103">
        <f t="shared" si="24"/>
        <v>1294.8499999999999</v>
      </c>
    </row>
    <row r="1588" spans="1:5">
      <c r="A1588" s="99" t="s">
        <v>3908</v>
      </c>
      <c r="B1588" t="s">
        <v>3909</v>
      </c>
      <c r="C1588">
        <v>81</v>
      </c>
      <c r="D1588" s="103">
        <v>1050</v>
      </c>
      <c r="E1588" s="103">
        <f t="shared" si="24"/>
        <v>997.5</v>
      </c>
    </row>
    <row r="1589" spans="1:5">
      <c r="A1589" s="99" t="s">
        <v>3910</v>
      </c>
      <c r="B1589" t="s">
        <v>3911</v>
      </c>
      <c r="C1589">
        <v>106</v>
      </c>
      <c r="D1589" s="103">
        <v>1118</v>
      </c>
      <c r="E1589" s="103">
        <f t="shared" si="24"/>
        <v>1062.0999999999999</v>
      </c>
    </row>
    <row r="1590" spans="1:5">
      <c r="A1590" s="99" t="s">
        <v>3912</v>
      </c>
      <c r="B1590" t="s">
        <v>3913</v>
      </c>
      <c r="C1590">
        <v>131</v>
      </c>
      <c r="D1590" s="103">
        <v>1363</v>
      </c>
      <c r="E1590" s="103">
        <f t="shared" si="24"/>
        <v>1294.8499999999999</v>
      </c>
    </row>
    <row r="1591" spans="1:5">
      <c r="A1591" s="99" t="s">
        <v>3914</v>
      </c>
      <c r="B1591" t="s">
        <v>3915</v>
      </c>
      <c r="C1591">
        <v>81</v>
      </c>
      <c r="D1591" s="103">
        <v>1050</v>
      </c>
      <c r="E1591" s="103">
        <f t="shared" si="24"/>
        <v>997.5</v>
      </c>
    </row>
    <row r="1592" spans="1:5">
      <c r="A1592" s="99" t="s">
        <v>3916</v>
      </c>
      <c r="B1592" t="s">
        <v>3917</v>
      </c>
      <c r="C1592">
        <v>106</v>
      </c>
      <c r="D1592" s="103">
        <v>1118</v>
      </c>
      <c r="E1592" s="103">
        <f t="shared" si="24"/>
        <v>1062.0999999999999</v>
      </c>
    </row>
    <row r="1593" spans="1:5">
      <c r="A1593" s="99" t="s">
        <v>3918</v>
      </c>
      <c r="B1593" t="s">
        <v>3919</v>
      </c>
      <c r="C1593">
        <v>131</v>
      </c>
      <c r="D1593" s="103">
        <v>1363</v>
      </c>
      <c r="E1593" s="103">
        <f t="shared" si="24"/>
        <v>1294.8499999999999</v>
      </c>
    </row>
    <row r="1594" spans="1:5">
      <c r="A1594" s="99" t="s">
        <v>3920</v>
      </c>
      <c r="B1594" t="s">
        <v>3921</v>
      </c>
      <c r="C1594">
        <v>82</v>
      </c>
      <c r="D1594" s="103">
        <v>840</v>
      </c>
      <c r="E1594" s="103">
        <f t="shared" si="24"/>
        <v>798</v>
      </c>
    </row>
    <row r="1595" spans="1:5">
      <c r="A1595" s="99" t="s">
        <v>3922</v>
      </c>
      <c r="B1595" t="s">
        <v>3923</v>
      </c>
      <c r="C1595">
        <v>96</v>
      </c>
      <c r="D1595" s="103">
        <v>1008</v>
      </c>
      <c r="E1595" s="103">
        <f t="shared" si="24"/>
        <v>957.59999999999991</v>
      </c>
    </row>
    <row r="1596" spans="1:5">
      <c r="A1596" s="99" t="s">
        <v>3924</v>
      </c>
      <c r="B1596" t="s">
        <v>3925</v>
      </c>
      <c r="C1596">
        <v>110</v>
      </c>
      <c r="D1596" s="103">
        <v>1179</v>
      </c>
      <c r="E1596" s="103">
        <f t="shared" si="24"/>
        <v>1120.05</v>
      </c>
    </row>
    <row r="1597" spans="1:5">
      <c r="A1597" s="99" t="s">
        <v>3926</v>
      </c>
      <c r="B1597" t="s">
        <v>3927</v>
      </c>
      <c r="C1597">
        <v>81</v>
      </c>
      <c r="D1597" s="103">
        <v>1050</v>
      </c>
      <c r="E1597" s="103">
        <f t="shared" si="24"/>
        <v>997.5</v>
      </c>
    </row>
    <row r="1598" spans="1:5">
      <c r="A1598" s="99" t="s">
        <v>3928</v>
      </c>
      <c r="B1598" t="s">
        <v>3929</v>
      </c>
      <c r="C1598">
        <v>106</v>
      </c>
      <c r="D1598" s="103">
        <v>1118</v>
      </c>
      <c r="E1598" s="103">
        <f t="shared" si="24"/>
        <v>1062.0999999999999</v>
      </c>
    </row>
    <row r="1599" spans="1:5">
      <c r="A1599" s="99" t="s">
        <v>3930</v>
      </c>
      <c r="B1599" t="s">
        <v>3931</v>
      </c>
      <c r="C1599">
        <v>131</v>
      </c>
      <c r="D1599" s="103">
        <v>1363</v>
      </c>
      <c r="E1599" s="103">
        <f t="shared" si="24"/>
        <v>1294.8499999999999</v>
      </c>
    </row>
    <row r="1600" spans="1:5">
      <c r="A1600" s="99" t="s">
        <v>3932</v>
      </c>
      <c r="B1600" t="s">
        <v>3933</v>
      </c>
      <c r="C1600">
        <v>81</v>
      </c>
      <c r="D1600" s="103">
        <v>1050</v>
      </c>
      <c r="E1600" s="103">
        <f t="shared" si="24"/>
        <v>997.5</v>
      </c>
    </row>
    <row r="1601" spans="1:5">
      <c r="A1601" s="99" t="s">
        <v>3934</v>
      </c>
      <c r="B1601" t="s">
        <v>3935</v>
      </c>
      <c r="C1601">
        <v>106</v>
      </c>
      <c r="D1601" s="103">
        <v>1118</v>
      </c>
      <c r="E1601" s="103">
        <f t="shared" si="24"/>
        <v>1062.0999999999999</v>
      </c>
    </row>
    <row r="1602" spans="1:5">
      <c r="A1602" s="99" t="s">
        <v>3936</v>
      </c>
      <c r="B1602" t="s">
        <v>3937</v>
      </c>
      <c r="C1602">
        <v>131</v>
      </c>
      <c r="D1602" s="103">
        <v>1363</v>
      </c>
      <c r="E1602" s="103">
        <f t="shared" si="24"/>
        <v>1294.8499999999999</v>
      </c>
    </row>
    <row r="1603" spans="1:5">
      <c r="A1603" s="99" t="s">
        <v>3938</v>
      </c>
      <c r="B1603" t="s">
        <v>3939</v>
      </c>
      <c r="C1603">
        <v>81</v>
      </c>
      <c r="D1603" s="103">
        <v>1050</v>
      </c>
      <c r="E1603" s="103">
        <f t="shared" si="24"/>
        <v>997.5</v>
      </c>
    </row>
    <row r="1604" spans="1:5">
      <c r="A1604" s="99" t="s">
        <v>3940</v>
      </c>
      <c r="B1604" t="s">
        <v>3941</v>
      </c>
      <c r="C1604">
        <v>106</v>
      </c>
      <c r="D1604" s="103">
        <v>1118</v>
      </c>
      <c r="E1604" s="103">
        <f t="shared" si="24"/>
        <v>1062.0999999999999</v>
      </c>
    </row>
    <row r="1605" spans="1:5">
      <c r="A1605" s="99" t="s">
        <v>3942</v>
      </c>
      <c r="B1605" t="s">
        <v>3943</v>
      </c>
      <c r="C1605">
        <v>131</v>
      </c>
      <c r="D1605" s="103">
        <v>1363</v>
      </c>
      <c r="E1605" s="103">
        <f t="shared" si="24"/>
        <v>1294.8499999999999</v>
      </c>
    </row>
    <row r="1606" spans="1:5">
      <c r="A1606" s="99" t="s">
        <v>3944</v>
      </c>
      <c r="B1606" t="s">
        <v>3945</v>
      </c>
      <c r="C1606">
        <v>82</v>
      </c>
      <c r="D1606" s="103">
        <v>840</v>
      </c>
      <c r="E1606" s="103">
        <f t="shared" si="24"/>
        <v>798</v>
      </c>
    </row>
    <row r="1607" spans="1:5">
      <c r="A1607" s="99" t="s">
        <v>3946</v>
      </c>
      <c r="B1607" t="s">
        <v>3947</v>
      </c>
      <c r="C1607">
        <v>96</v>
      </c>
      <c r="D1607" s="103">
        <v>1008</v>
      </c>
      <c r="E1607" s="103">
        <f t="shared" si="24"/>
        <v>957.59999999999991</v>
      </c>
    </row>
    <row r="1608" spans="1:5">
      <c r="A1608" s="99" t="s">
        <v>3948</v>
      </c>
      <c r="B1608" t="s">
        <v>3949</v>
      </c>
      <c r="C1608">
        <v>110</v>
      </c>
      <c r="D1608" s="103">
        <v>1179</v>
      </c>
      <c r="E1608" s="103">
        <f t="shared" si="24"/>
        <v>1120.05</v>
      </c>
    </row>
    <row r="1609" spans="1:5">
      <c r="A1609" s="99" t="s">
        <v>3950</v>
      </c>
      <c r="B1609" t="s">
        <v>3951</v>
      </c>
      <c r="C1609">
        <v>81</v>
      </c>
      <c r="D1609" s="103">
        <v>1050</v>
      </c>
      <c r="E1609" s="103">
        <f t="shared" si="24"/>
        <v>997.5</v>
      </c>
    </row>
    <row r="1610" spans="1:5">
      <c r="A1610" s="99" t="s">
        <v>3952</v>
      </c>
      <c r="B1610" t="s">
        <v>3953</v>
      </c>
      <c r="C1610">
        <v>106</v>
      </c>
      <c r="D1610" s="103">
        <v>1118</v>
      </c>
      <c r="E1610" s="103">
        <f t="shared" si="24"/>
        <v>1062.0999999999999</v>
      </c>
    </row>
    <row r="1611" spans="1:5">
      <c r="A1611" s="99" t="s">
        <v>3954</v>
      </c>
      <c r="B1611" t="s">
        <v>3955</v>
      </c>
      <c r="C1611">
        <v>131</v>
      </c>
      <c r="D1611" s="103">
        <v>1363</v>
      </c>
      <c r="E1611" s="103">
        <f t="shared" si="24"/>
        <v>1294.8499999999999</v>
      </c>
    </row>
    <row r="1612" spans="1:5">
      <c r="A1612" s="99" t="s">
        <v>3956</v>
      </c>
      <c r="B1612" t="s">
        <v>3957</v>
      </c>
      <c r="C1612">
        <v>135</v>
      </c>
      <c r="D1612" s="103">
        <v>765</v>
      </c>
      <c r="E1612" s="103">
        <f t="shared" si="24"/>
        <v>726.75</v>
      </c>
    </row>
    <row r="1613" spans="1:5">
      <c r="A1613" s="99" t="s">
        <v>3958</v>
      </c>
      <c r="B1613" t="s">
        <v>3959</v>
      </c>
      <c r="C1613">
        <v>170</v>
      </c>
      <c r="D1613" s="103">
        <v>895</v>
      </c>
      <c r="E1613" s="103">
        <f t="shared" si="24"/>
        <v>850.25</v>
      </c>
    </row>
    <row r="1614" spans="1:5">
      <c r="A1614" s="99" t="s">
        <v>3960</v>
      </c>
      <c r="B1614" t="s">
        <v>3961</v>
      </c>
      <c r="C1614">
        <v>165</v>
      </c>
      <c r="D1614" s="103">
        <v>881</v>
      </c>
      <c r="E1614" s="103">
        <f t="shared" si="24"/>
        <v>836.94999999999993</v>
      </c>
    </row>
    <row r="1615" spans="1:5">
      <c r="A1615" s="99" t="s">
        <v>3962</v>
      </c>
      <c r="B1615" t="s">
        <v>3963</v>
      </c>
      <c r="C1615">
        <v>205</v>
      </c>
      <c r="D1615" s="103">
        <v>1029</v>
      </c>
      <c r="E1615" s="103">
        <f t="shared" si="24"/>
        <v>977.55</v>
      </c>
    </row>
    <row r="1616" spans="1:5">
      <c r="A1616" s="99" t="s">
        <v>3964</v>
      </c>
      <c r="B1616" t="s">
        <v>3965</v>
      </c>
      <c r="C1616">
        <v>105</v>
      </c>
      <c r="D1616" s="103">
        <v>638</v>
      </c>
      <c r="E1616" s="103">
        <f t="shared" si="24"/>
        <v>606.1</v>
      </c>
    </row>
    <row r="1617" spans="1:5">
      <c r="A1617" s="99" t="s">
        <v>3966</v>
      </c>
      <c r="B1617" t="s">
        <v>3967</v>
      </c>
      <c r="C1617">
        <v>125</v>
      </c>
      <c r="D1617" s="103">
        <v>746</v>
      </c>
      <c r="E1617" s="103">
        <f t="shared" si="24"/>
        <v>708.69999999999993</v>
      </c>
    </row>
    <row r="1618" spans="1:5">
      <c r="A1618" s="99" t="s">
        <v>3968</v>
      </c>
      <c r="B1618" t="s">
        <v>3969</v>
      </c>
      <c r="C1618">
        <v>135</v>
      </c>
      <c r="D1618" s="103">
        <v>765</v>
      </c>
      <c r="E1618" s="103">
        <f t="shared" si="24"/>
        <v>726.75</v>
      </c>
    </row>
    <row r="1619" spans="1:5">
      <c r="A1619" s="99" t="s">
        <v>3970</v>
      </c>
      <c r="B1619" t="s">
        <v>3971</v>
      </c>
      <c r="C1619">
        <v>170</v>
      </c>
      <c r="D1619" s="103">
        <v>895</v>
      </c>
      <c r="E1619" s="103">
        <f t="shared" ref="E1619:E1682" si="25">D1619*0.95</f>
        <v>850.25</v>
      </c>
    </row>
    <row r="1620" spans="1:5">
      <c r="A1620" s="99" t="s">
        <v>3972</v>
      </c>
      <c r="B1620" t="s">
        <v>3973</v>
      </c>
      <c r="C1620">
        <v>165</v>
      </c>
      <c r="D1620" s="103">
        <v>881</v>
      </c>
      <c r="E1620" s="103">
        <f t="shared" si="25"/>
        <v>836.94999999999993</v>
      </c>
    </row>
    <row r="1621" spans="1:5">
      <c r="A1621" s="99" t="s">
        <v>3974</v>
      </c>
      <c r="B1621" t="s">
        <v>3975</v>
      </c>
      <c r="C1621">
        <v>205</v>
      </c>
      <c r="D1621" s="103">
        <v>1029</v>
      </c>
      <c r="E1621" s="103">
        <f t="shared" si="25"/>
        <v>977.55</v>
      </c>
    </row>
    <row r="1622" spans="1:5">
      <c r="A1622" s="99" t="s">
        <v>3976</v>
      </c>
      <c r="B1622" t="s">
        <v>3977</v>
      </c>
      <c r="C1622">
        <v>105</v>
      </c>
      <c r="D1622" s="103">
        <v>638</v>
      </c>
      <c r="E1622" s="103">
        <f t="shared" si="25"/>
        <v>606.1</v>
      </c>
    </row>
    <row r="1623" spans="1:5">
      <c r="A1623" s="99" t="s">
        <v>3978</v>
      </c>
      <c r="B1623" t="s">
        <v>3979</v>
      </c>
      <c r="C1623">
        <v>125</v>
      </c>
      <c r="D1623" s="103">
        <v>746</v>
      </c>
      <c r="E1623" s="103">
        <f t="shared" si="25"/>
        <v>708.69999999999993</v>
      </c>
    </row>
    <row r="1624" spans="1:5">
      <c r="A1624" s="99" t="s">
        <v>3980</v>
      </c>
      <c r="B1624" t="s">
        <v>3981</v>
      </c>
      <c r="C1624">
        <v>135</v>
      </c>
      <c r="D1624" s="103">
        <v>765</v>
      </c>
      <c r="E1624" s="103">
        <f t="shared" si="25"/>
        <v>726.75</v>
      </c>
    </row>
    <row r="1625" spans="1:5">
      <c r="A1625" s="99" t="s">
        <v>3982</v>
      </c>
      <c r="B1625" t="s">
        <v>3983</v>
      </c>
      <c r="C1625">
        <v>170</v>
      </c>
      <c r="D1625" s="103">
        <v>895</v>
      </c>
      <c r="E1625" s="103">
        <f t="shared" si="25"/>
        <v>850.25</v>
      </c>
    </row>
    <row r="1626" spans="1:5">
      <c r="A1626" s="99" t="s">
        <v>3984</v>
      </c>
      <c r="B1626" t="s">
        <v>3985</v>
      </c>
      <c r="C1626">
        <v>165</v>
      </c>
      <c r="D1626" s="103">
        <v>881</v>
      </c>
      <c r="E1626" s="103">
        <f t="shared" si="25"/>
        <v>836.94999999999993</v>
      </c>
    </row>
    <row r="1627" spans="1:5">
      <c r="A1627" s="99" t="s">
        <v>3986</v>
      </c>
      <c r="B1627" t="s">
        <v>3987</v>
      </c>
      <c r="C1627">
        <v>205</v>
      </c>
      <c r="D1627" s="103">
        <v>1029</v>
      </c>
      <c r="E1627" s="103">
        <f t="shared" si="25"/>
        <v>977.55</v>
      </c>
    </row>
    <row r="1628" spans="1:5">
      <c r="A1628" s="99" t="s">
        <v>3988</v>
      </c>
      <c r="B1628" t="s">
        <v>3989</v>
      </c>
      <c r="C1628">
        <v>105</v>
      </c>
      <c r="D1628" s="103">
        <v>638</v>
      </c>
      <c r="E1628" s="103">
        <f t="shared" si="25"/>
        <v>606.1</v>
      </c>
    </row>
    <row r="1629" spans="1:5">
      <c r="A1629" s="99" t="s">
        <v>3990</v>
      </c>
      <c r="B1629" t="s">
        <v>3991</v>
      </c>
      <c r="C1629">
        <v>125</v>
      </c>
      <c r="D1629" s="103">
        <v>746</v>
      </c>
      <c r="E1629" s="103">
        <f t="shared" si="25"/>
        <v>708.69999999999993</v>
      </c>
    </row>
    <row r="1630" spans="1:5">
      <c r="A1630" s="99" t="s">
        <v>3992</v>
      </c>
      <c r="B1630" t="s">
        <v>3993</v>
      </c>
      <c r="C1630">
        <v>135</v>
      </c>
      <c r="D1630" s="103">
        <v>765</v>
      </c>
      <c r="E1630" s="103">
        <f t="shared" si="25"/>
        <v>726.75</v>
      </c>
    </row>
    <row r="1631" spans="1:5">
      <c r="A1631" s="99" t="s">
        <v>3994</v>
      </c>
      <c r="B1631" t="s">
        <v>3995</v>
      </c>
      <c r="C1631">
        <v>170</v>
      </c>
      <c r="D1631" s="103">
        <v>895</v>
      </c>
      <c r="E1631" s="103">
        <f t="shared" si="25"/>
        <v>850.25</v>
      </c>
    </row>
    <row r="1632" spans="1:5">
      <c r="A1632" s="99" t="s">
        <v>3996</v>
      </c>
      <c r="B1632" t="s">
        <v>3997</v>
      </c>
      <c r="C1632">
        <v>165</v>
      </c>
      <c r="D1632" s="103">
        <v>881</v>
      </c>
      <c r="E1632" s="103">
        <f t="shared" si="25"/>
        <v>836.94999999999993</v>
      </c>
    </row>
    <row r="1633" spans="1:5">
      <c r="A1633" s="99" t="s">
        <v>3998</v>
      </c>
      <c r="B1633" t="s">
        <v>3999</v>
      </c>
      <c r="C1633">
        <v>205</v>
      </c>
      <c r="D1633" s="103">
        <v>1029</v>
      </c>
      <c r="E1633" s="103">
        <f t="shared" si="25"/>
        <v>977.55</v>
      </c>
    </row>
    <row r="1634" spans="1:5">
      <c r="A1634" s="99" t="s">
        <v>4000</v>
      </c>
      <c r="B1634" t="s">
        <v>4001</v>
      </c>
      <c r="C1634">
        <v>105</v>
      </c>
      <c r="D1634" s="103">
        <v>638</v>
      </c>
      <c r="E1634" s="103">
        <f t="shared" si="25"/>
        <v>606.1</v>
      </c>
    </row>
    <row r="1635" spans="1:5">
      <c r="A1635" s="99" t="s">
        <v>4002</v>
      </c>
      <c r="B1635" t="s">
        <v>4003</v>
      </c>
      <c r="C1635">
        <v>125</v>
      </c>
      <c r="D1635" s="103">
        <v>746</v>
      </c>
      <c r="E1635" s="103">
        <f t="shared" si="25"/>
        <v>708.69999999999993</v>
      </c>
    </row>
    <row r="1636" spans="1:5">
      <c r="A1636" s="99" t="s">
        <v>4004</v>
      </c>
      <c r="B1636" t="s">
        <v>4005</v>
      </c>
      <c r="C1636">
        <v>130</v>
      </c>
      <c r="D1636" s="103">
        <v>765</v>
      </c>
      <c r="E1636" s="103">
        <f t="shared" si="25"/>
        <v>726.75</v>
      </c>
    </row>
    <row r="1637" spans="1:5">
      <c r="A1637" s="99" t="s">
        <v>4006</v>
      </c>
      <c r="B1637" t="s">
        <v>4007</v>
      </c>
      <c r="C1637">
        <v>165</v>
      </c>
      <c r="D1637" s="103">
        <v>895</v>
      </c>
      <c r="E1637" s="103">
        <f t="shared" si="25"/>
        <v>850.25</v>
      </c>
    </row>
    <row r="1638" spans="1:5">
      <c r="A1638" s="99" t="s">
        <v>4008</v>
      </c>
      <c r="B1638" t="s">
        <v>4009</v>
      </c>
      <c r="C1638">
        <v>160</v>
      </c>
      <c r="D1638" s="103">
        <v>881</v>
      </c>
      <c r="E1638" s="103">
        <f t="shared" si="25"/>
        <v>836.94999999999993</v>
      </c>
    </row>
    <row r="1639" spans="1:5">
      <c r="A1639" s="99" t="s">
        <v>4010</v>
      </c>
      <c r="B1639" t="s">
        <v>4011</v>
      </c>
      <c r="C1639">
        <v>200</v>
      </c>
      <c r="D1639" s="103">
        <v>1029</v>
      </c>
      <c r="E1639" s="103">
        <f t="shared" si="25"/>
        <v>977.55</v>
      </c>
    </row>
    <row r="1640" spans="1:5">
      <c r="A1640" s="99" t="s">
        <v>4012</v>
      </c>
      <c r="B1640" t="s">
        <v>4013</v>
      </c>
      <c r="C1640">
        <v>100</v>
      </c>
      <c r="D1640" s="103">
        <v>638</v>
      </c>
      <c r="E1640" s="103">
        <f t="shared" si="25"/>
        <v>606.1</v>
      </c>
    </row>
    <row r="1641" spans="1:5">
      <c r="A1641" s="99" t="s">
        <v>4014</v>
      </c>
      <c r="B1641" t="s">
        <v>4015</v>
      </c>
      <c r="C1641">
        <v>120</v>
      </c>
      <c r="D1641" s="103">
        <v>746</v>
      </c>
      <c r="E1641" s="103">
        <f t="shared" si="25"/>
        <v>708.69999999999993</v>
      </c>
    </row>
    <row r="1642" spans="1:5">
      <c r="A1642" s="99" t="s">
        <v>4016</v>
      </c>
      <c r="B1642" t="s">
        <v>4017</v>
      </c>
      <c r="C1642">
        <v>130</v>
      </c>
      <c r="D1642" s="103">
        <v>765</v>
      </c>
      <c r="E1642" s="103">
        <f t="shared" si="25"/>
        <v>726.75</v>
      </c>
    </row>
    <row r="1643" spans="1:5">
      <c r="A1643" s="99" t="s">
        <v>4018</v>
      </c>
      <c r="B1643" t="s">
        <v>4019</v>
      </c>
      <c r="C1643">
        <v>165</v>
      </c>
      <c r="D1643" s="103">
        <v>895</v>
      </c>
      <c r="E1643" s="103">
        <f t="shared" si="25"/>
        <v>850.25</v>
      </c>
    </row>
    <row r="1644" spans="1:5">
      <c r="A1644" s="99" t="s">
        <v>4020</v>
      </c>
      <c r="B1644" t="s">
        <v>4021</v>
      </c>
      <c r="C1644">
        <v>160</v>
      </c>
      <c r="D1644" s="103">
        <v>881</v>
      </c>
      <c r="E1644" s="103">
        <f t="shared" si="25"/>
        <v>836.94999999999993</v>
      </c>
    </row>
    <row r="1645" spans="1:5">
      <c r="A1645" s="99" t="s">
        <v>4022</v>
      </c>
      <c r="B1645" t="s">
        <v>4023</v>
      </c>
      <c r="C1645">
        <v>200</v>
      </c>
      <c r="D1645" s="103">
        <v>1029</v>
      </c>
      <c r="E1645" s="103">
        <f t="shared" si="25"/>
        <v>977.55</v>
      </c>
    </row>
    <row r="1646" spans="1:5">
      <c r="A1646" s="99" t="s">
        <v>4024</v>
      </c>
      <c r="B1646" t="s">
        <v>4025</v>
      </c>
      <c r="C1646">
        <v>100</v>
      </c>
      <c r="D1646" s="103">
        <v>638</v>
      </c>
      <c r="E1646" s="103">
        <f t="shared" si="25"/>
        <v>606.1</v>
      </c>
    </row>
    <row r="1647" spans="1:5">
      <c r="A1647" s="99" t="s">
        <v>4026</v>
      </c>
      <c r="B1647" t="s">
        <v>4027</v>
      </c>
      <c r="C1647">
        <v>120</v>
      </c>
      <c r="D1647" s="103">
        <v>746</v>
      </c>
      <c r="E1647" s="103">
        <f t="shared" si="25"/>
        <v>708.69999999999993</v>
      </c>
    </row>
    <row r="1648" spans="1:5">
      <c r="A1648" s="99" t="s">
        <v>4028</v>
      </c>
      <c r="B1648" t="s">
        <v>4029</v>
      </c>
      <c r="C1648">
        <v>130</v>
      </c>
      <c r="D1648" s="103">
        <v>765</v>
      </c>
      <c r="E1648" s="103">
        <f t="shared" si="25"/>
        <v>726.75</v>
      </c>
    </row>
    <row r="1649" spans="1:5">
      <c r="A1649" s="99" t="s">
        <v>4030</v>
      </c>
      <c r="B1649" t="s">
        <v>4031</v>
      </c>
      <c r="C1649">
        <v>165</v>
      </c>
      <c r="D1649" s="103">
        <v>895</v>
      </c>
      <c r="E1649" s="103">
        <f t="shared" si="25"/>
        <v>850.25</v>
      </c>
    </row>
    <row r="1650" spans="1:5">
      <c r="A1650" s="99" t="s">
        <v>4032</v>
      </c>
      <c r="B1650" t="s">
        <v>4033</v>
      </c>
      <c r="C1650">
        <v>160</v>
      </c>
      <c r="D1650" s="103">
        <v>881</v>
      </c>
      <c r="E1650" s="103">
        <f t="shared" si="25"/>
        <v>836.94999999999993</v>
      </c>
    </row>
    <row r="1651" spans="1:5">
      <c r="A1651" s="99" t="s">
        <v>4034</v>
      </c>
      <c r="B1651" t="s">
        <v>4035</v>
      </c>
      <c r="C1651">
        <v>200</v>
      </c>
      <c r="D1651" s="103">
        <v>1029</v>
      </c>
      <c r="E1651" s="103">
        <f t="shared" si="25"/>
        <v>977.55</v>
      </c>
    </row>
    <row r="1652" spans="1:5">
      <c r="A1652" s="99" t="s">
        <v>4036</v>
      </c>
      <c r="B1652" t="s">
        <v>4037</v>
      </c>
      <c r="C1652">
        <v>100</v>
      </c>
      <c r="D1652" s="103">
        <v>638</v>
      </c>
      <c r="E1652" s="103">
        <f t="shared" si="25"/>
        <v>606.1</v>
      </c>
    </row>
    <row r="1653" spans="1:5">
      <c r="A1653" s="99" t="s">
        <v>4038</v>
      </c>
      <c r="B1653" t="s">
        <v>4039</v>
      </c>
      <c r="C1653">
        <v>120</v>
      </c>
      <c r="D1653" s="103">
        <v>746</v>
      </c>
      <c r="E1653" s="103">
        <f t="shared" si="25"/>
        <v>708.69999999999993</v>
      </c>
    </row>
    <row r="1654" spans="1:5">
      <c r="A1654" s="99" t="s">
        <v>4040</v>
      </c>
      <c r="B1654" t="s">
        <v>4041</v>
      </c>
      <c r="C1654">
        <v>130</v>
      </c>
      <c r="D1654" s="103">
        <v>765</v>
      </c>
      <c r="E1654" s="103">
        <f t="shared" si="25"/>
        <v>726.75</v>
      </c>
    </row>
    <row r="1655" spans="1:5">
      <c r="A1655" s="99" t="s">
        <v>4042</v>
      </c>
      <c r="B1655" t="s">
        <v>4043</v>
      </c>
      <c r="C1655">
        <v>165</v>
      </c>
      <c r="D1655" s="103">
        <v>895</v>
      </c>
      <c r="E1655" s="103">
        <f t="shared" si="25"/>
        <v>850.25</v>
      </c>
    </row>
    <row r="1656" spans="1:5">
      <c r="A1656" s="99" t="s">
        <v>4044</v>
      </c>
      <c r="B1656" t="s">
        <v>4045</v>
      </c>
      <c r="C1656">
        <v>160</v>
      </c>
      <c r="D1656" s="103">
        <v>881</v>
      </c>
      <c r="E1656" s="103">
        <f t="shared" si="25"/>
        <v>836.94999999999993</v>
      </c>
    </row>
    <row r="1657" spans="1:5">
      <c r="A1657" s="99" t="s">
        <v>4046</v>
      </c>
      <c r="B1657" t="s">
        <v>4047</v>
      </c>
      <c r="C1657">
        <v>200</v>
      </c>
      <c r="D1657" s="103">
        <v>1029</v>
      </c>
      <c r="E1657" s="103">
        <f t="shared" si="25"/>
        <v>977.55</v>
      </c>
    </row>
    <row r="1658" spans="1:5">
      <c r="A1658" s="99" t="s">
        <v>4048</v>
      </c>
      <c r="B1658" t="s">
        <v>4049</v>
      </c>
      <c r="C1658">
        <v>100</v>
      </c>
      <c r="D1658" s="103">
        <v>638</v>
      </c>
      <c r="E1658" s="103">
        <f t="shared" si="25"/>
        <v>606.1</v>
      </c>
    </row>
    <row r="1659" spans="1:5">
      <c r="A1659" s="99" t="s">
        <v>4050</v>
      </c>
      <c r="B1659" t="s">
        <v>4051</v>
      </c>
      <c r="C1659">
        <v>120</v>
      </c>
      <c r="D1659" s="103">
        <v>746</v>
      </c>
      <c r="E1659" s="103">
        <f t="shared" si="25"/>
        <v>708.69999999999993</v>
      </c>
    </row>
    <row r="1660" spans="1:5">
      <c r="A1660" s="99" t="s">
        <v>4052</v>
      </c>
      <c r="B1660" t="s">
        <v>4053</v>
      </c>
      <c r="C1660">
        <v>76</v>
      </c>
      <c r="D1660" s="103">
        <v>347</v>
      </c>
      <c r="E1660" s="103">
        <f t="shared" si="25"/>
        <v>329.65</v>
      </c>
    </row>
    <row r="1661" spans="1:5">
      <c r="A1661" s="99" t="s">
        <v>4054</v>
      </c>
      <c r="B1661" t="s">
        <v>4055</v>
      </c>
      <c r="C1661">
        <v>86</v>
      </c>
      <c r="D1661" s="103">
        <v>376</v>
      </c>
      <c r="E1661" s="103">
        <f t="shared" si="25"/>
        <v>357.2</v>
      </c>
    </row>
    <row r="1662" spans="1:5">
      <c r="A1662" s="99" t="s">
        <v>4056</v>
      </c>
      <c r="B1662" t="s">
        <v>4057</v>
      </c>
      <c r="C1662">
        <v>76</v>
      </c>
      <c r="D1662" s="103">
        <v>339</v>
      </c>
      <c r="E1662" s="103">
        <f t="shared" si="25"/>
        <v>322.05</v>
      </c>
    </row>
    <row r="1663" spans="1:5">
      <c r="A1663" s="99" t="s">
        <v>4058</v>
      </c>
      <c r="B1663" t="s">
        <v>4059</v>
      </c>
      <c r="C1663">
        <v>86</v>
      </c>
      <c r="D1663" s="103">
        <v>367</v>
      </c>
      <c r="E1663" s="103">
        <f t="shared" si="25"/>
        <v>348.65</v>
      </c>
    </row>
    <row r="1664" spans="1:5">
      <c r="A1664" s="99" t="s">
        <v>4060</v>
      </c>
      <c r="B1664" t="s">
        <v>4061</v>
      </c>
      <c r="C1664">
        <v>76</v>
      </c>
      <c r="D1664" s="103">
        <v>311</v>
      </c>
      <c r="E1664" s="103">
        <f t="shared" si="25"/>
        <v>295.45</v>
      </c>
    </row>
    <row r="1665" spans="1:5">
      <c r="A1665" s="99" t="s">
        <v>4062</v>
      </c>
      <c r="B1665" t="s">
        <v>4063</v>
      </c>
      <c r="C1665">
        <v>86</v>
      </c>
      <c r="D1665" s="103">
        <v>335</v>
      </c>
      <c r="E1665" s="103">
        <f t="shared" si="25"/>
        <v>318.25</v>
      </c>
    </row>
    <row r="1666" spans="1:5">
      <c r="A1666" s="99" t="s">
        <v>4064</v>
      </c>
      <c r="B1666" t="s">
        <v>4065</v>
      </c>
      <c r="C1666">
        <v>76</v>
      </c>
      <c r="D1666" s="103">
        <v>347</v>
      </c>
      <c r="E1666" s="103">
        <f t="shared" si="25"/>
        <v>329.65</v>
      </c>
    </row>
    <row r="1667" spans="1:5">
      <c r="A1667" s="99" t="s">
        <v>4066</v>
      </c>
      <c r="B1667" t="s">
        <v>4067</v>
      </c>
      <c r="C1667">
        <v>86</v>
      </c>
      <c r="D1667" s="103">
        <v>376</v>
      </c>
      <c r="E1667" s="103">
        <f t="shared" si="25"/>
        <v>357.2</v>
      </c>
    </row>
    <row r="1668" spans="1:5">
      <c r="A1668" s="99" t="s">
        <v>4068</v>
      </c>
      <c r="B1668" t="s">
        <v>4069</v>
      </c>
      <c r="C1668">
        <v>76</v>
      </c>
      <c r="D1668" s="103">
        <v>339</v>
      </c>
      <c r="E1668" s="103">
        <f t="shared" si="25"/>
        <v>322.05</v>
      </c>
    </row>
    <row r="1669" spans="1:5">
      <c r="A1669" s="99" t="s">
        <v>4070</v>
      </c>
      <c r="B1669" t="s">
        <v>4071</v>
      </c>
      <c r="C1669">
        <v>86</v>
      </c>
      <c r="D1669" s="103">
        <v>367</v>
      </c>
      <c r="E1669" s="103">
        <f t="shared" si="25"/>
        <v>348.65</v>
      </c>
    </row>
    <row r="1670" spans="1:5">
      <c r="A1670" s="99" t="s">
        <v>4072</v>
      </c>
      <c r="B1670" t="s">
        <v>4073</v>
      </c>
      <c r="C1670">
        <v>76</v>
      </c>
      <c r="D1670" s="103">
        <v>311</v>
      </c>
      <c r="E1670" s="103">
        <f t="shared" si="25"/>
        <v>295.45</v>
      </c>
    </row>
    <row r="1671" spans="1:5">
      <c r="A1671" s="99" t="s">
        <v>4074</v>
      </c>
      <c r="B1671" t="s">
        <v>4075</v>
      </c>
      <c r="C1671">
        <v>86</v>
      </c>
      <c r="D1671" s="103">
        <v>335</v>
      </c>
      <c r="E1671" s="103">
        <f t="shared" si="25"/>
        <v>318.25</v>
      </c>
    </row>
    <row r="1672" spans="1:5">
      <c r="A1672" s="99" t="s">
        <v>4076</v>
      </c>
      <c r="B1672" t="s">
        <v>4077</v>
      </c>
      <c r="C1672">
        <v>44</v>
      </c>
      <c r="D1672" s="103">
        <v>609</v>
      </c>
      <c r="E1672" s="103">
        <f t="shared" si="25"/>
        <v>578.54999999999995</v>
      </c>
    </row>
    <row r="1673" spans="1:5">
      <c r="A1673" s="99" t="s">
        <v>4078</v>
      </c>
      <c r="B1673" t="s">
        <v>4079</v>
      </c>
      <c r="C1673">
        <v>42</v>
      </c>
      <c r="D1673" s="103">
        <v>600</v>
      </c>
      <c r="E1673" s="103">
        <f t="shared" si="25"/>
        <v>570</v>
      </c>
    </row>
    <row r="1674" spans="1:5">
      <c r="A1674" s="99" t="s">
        <v>4080</v>
      </c>
      <c r="B1674" t="s">
        <v>4081</v>
      </c>
      <c r="C1674">
        <v>44</v>
      </c>
      <c r="D1674" s="103">
        <v>609</v>
      </c>
      <c r="E1674" s="103">
        <f t="shared" si="25"/>
        <v>578.54999999999995</v>
      </c>
    </row>
    <row r="1675" spans="1:5">
      <c r="A1675" s="99" t="s">
        <v>4082</v>
      </c>
      <c r="B1675" t="s">
        <v>4083</v>
      </c>
      <c r="C1675">
        <v>34</v>
      </c>
      <c r="D1675" s="103">
        <v>562</v>
      </c>
      <c r="E1675" s="103">
        <f t="shared" si="25"/>
        <v>533.9</v>
      </c>
    </row>
    <row r="1676" spans="1:5">
      <c r="A1676" s="99" t="s">
        <v>4084</v>
      </c>
      <c r="B1676" t="s">
        <v>4085</v>
      </c>
      <c r="C1676">
        <v>44</v>
      </c>
      <c r="D1676" s="103">
        <v>609</v>
      </c>
      <c r="E1676" s="103">
        <f t="shared" si="25"/>
        <v>578.54999999999995</v>
      </c>
    </row>
    <row r="1677" spans="1:5">
      <c r="A1677" s="99" t="s">
        <v>4086</v>
      </c>
      <c r="B1677" t="s">
        <v>4087</v>
      </c>
      <c r="C1677">
        <v>160</v>
      </c>
      <c r="D1677" s="103">
        <v>1365</v>
      </c>
      <c r="E1677" s="103">
        <f t="shared" si="25"/>
        <v>1296.75</v>
      </c>
    </row>
    <row r="1678" spans="1:5">
      <c r="A1678" s="99" t="s">
        <v>4088</v>
      </c>
      <c r="B1678" t="s">
        <v>4089</v>
      </c>
      <c r="C1678">
        <v>180</v>
      </c>
      <c r="D1678" s="103">
        <v>1737</v>
      </c>
      <c r="E1678" s="103">
        <f t="shared" si="25"/>
        <v>1650.1499999999999</v>
      </c>
    </row>
    <row r="1679" spans="1:5">
      <c r="A1679" s="99" t="s">
        <v>4090</v>
      </c>
      <c r="B1679" t="s">
        <v>4091</v>
      </c>
      <c r="C1679">
        <v>148</v>
      </c>
      <c r="D1679" s="103">
        <v>1375</v>
      </c>
      <c r="E1679" s="103">
        <f t="shared" si="25"/>
        <v>1306.25</v>
      </c>
    </row>
    <row r="1680" spans="1:5">
      <c r="A1680" s="99" t="s">
        <v>4092</v>
      </c>
      <c r="B1680" t="s">
        <v>4093</v>
      </c>
      <c r="C1680">
        <v>158</v>
      </c>
      <c r="D1680" s="103">
        <v>1414</v>
      </c>
      <c r="E1680" s="103">
        <f t="shared" si="25"/>
        <v>1343.3</v>
      </c>
    </row>
    <row r="1681" spans="1:5">
      <c r="A1681" s="99" t="s">
        <v>4094</v>
      </c>
      <c r="B1681" t="s">
        <v>4095</v>
      </c>
      <c r="C1681">
        <v>160</v>
      </c>
      <c r="D1681" s="103">
        <v>1365</v>
      </c>
      <c r="E1681" s="103">
        <f t="shared" si="25"/>
        <v>1296.75</v>
      </c>
    </row>
    <row r="1682" spans="1:5">
      <c r="A1682" s="99" t="s">
        <v>4096</v>
      </c>
      <c r="B1682" t="s">
        <v>4097</v>
      </c>
      <c r="C1682">
        <v>180</v>
      </c>
      <c r="D1682" s="103">
        <v>1737</v>
      </c>
      <c r="E1682" s="103">
        <f t="shared" si="25"/>
        <v>1650.1499999999999</v>
      </c>
    </row>
    <row r="1683" spans="1:5">
      <c r="A1683" s="99" t="s">
        <v>4098</v>
      </c>
      <c r="B1683" t="s">
        <v>4099</v>
      </c>
      <c r="C1683">
        <v>140</v>
      </c>
      <c r="D1683" s="103">
        <v>1237</v>
      </c>
      <c r="E1683" s="103">
        <f t="shared" ref="E1683:E1746" si="26">D1683*0.95</f>
        <v>1175.1499999999999</v>
      </c>
    </row>
    <row r="1684" spans="1:5">
      <c r="A1684" s="99" t="s">
        <v>4100</v>
      </c>
      <c r="B1684" t="s">
        <v>4101</v>
      </c>
      <c r="C1684">
        <v>150</v>
      </c>
      <c r="D1684" s="103">
        <v>1276</v>
      </c>
      <c r="E1684" s="103">
        <f t="shared" si="26"/>
        <v>1212.2</v>
      </c>
    </row>
    <row r="1685" spans="1:5">
      <c r="A1685" s="99" t="s">
        <v>4102</v>
      </c>
      <c r="B1685" t="s">
        <v>4103</v>
      </c>
      <c r="C1685">
        <v>160</v>
      </c>
      <c r="D1685" s="103">
        <v>1365</v>
      </c>
      <c r="E1685" s="103">
        <f t="shared" si="26"/>
        <v>1296.75</v>
      </c>
    </row>
    <row r="1686" spans="1:5">
      <c r="A1686" s="99" t="s">
        <v>4104</v>
      </c>
      <c r="B1686" t="s">
        <v>4105</v>
      </c>
      <c r="C1686">
        <v>180</v>
      </c>
      <c r="D1686" s="103">
        <v>1737</v>
      </c>
      <c r="E1686" s="103">
        <f t="shared" si="26"/>
        <v>1650.1499999999999</v>
      </c>
    </row>
    <row r="1687" spans="1:5">
      <c r="A1687" s="99" t="s">
        <v>4106</v>
      </c>
      <c r="B1687" t="s">
        <v>4107</v>
      </c>
      <c r="C1687">
        <v>170</v>
      </c>
      <c r="D1687" s="103">
        <v>1531</v>
      </c>
      <c r="E1687" s="103">
        <f t="shared" si="26"/>
        <v>1454.45</v>
      </c>
    </row>
    <row r="1688" spans="1:5">
      <c r="A1688" s="99" t="s">
        <v>4108</v>
      </c>
      <c r="B1688" t="s">
        <v>4109</v>
      </c>
      <c r="C1688">
        <v>190</v>
      </c>
      <c r="D1688" s="103">
        <v>1910</v>
      </c>
      <c r="E1688" s="103">
        <f t="shared" si="26"/>
        <v>1814.5</v>
      </c>
    </row>
    <row r="1689" spans="1:5">
      <c r="A1689" s="99" t="s">
        <v>4110</v>
      </c>
      <c r="B1689" t="s">
        <v>4111</v>
      </c>
      <c r="C1689">
        <v>210</v>
      </c>
      <c r="D1689" s="103">
        <v>2296</v>
      </c>
      <c r="E1689" s="103">
        <f t="shared" si="26"/>
        <v>2181.1999999999998</v>
      </c>
    </row>
    <row r="1690" spans="1:5">
      <c r="A1690" s="99" t="s">
        <v>4112</v>
      </c>
      <c r="B1690" t="s">
        <v>4113</v>
      </c>
      <c r="C1690">
        <v>158</v>
      </c>
      <c r="D1690" s="103">
        <v>1572</v>
      </c>
      <c r="E1690" s="103">
        <f t="shared" si="26"/>
        <v>1493.3999999999999</v>
      </c>
    </row>
    <row r="1691" spans="1:5">
      <c r="A1691" s="99" t="s">
        <v>4114</v>
      </c>
      <c r="B1691" t="s">
        <v>4115</v>
      </c>
      <c r="C1691">
        <v>170</v>
      </c>
      <c r="D1691" s="103">
        <v>1625</v>
      </c>
      <c r="E1691" s="103">
        <f t="shared" si="26"/>
        <v>1543.75</v>
      </c>
    </row>
    <row r="1692" spans="1:5">
      <c r="A1692" s="99" t="s">
        <v>4116</v>
      </c>
      <c r="B1692" t="s">
        <v>4117</v>
      </c>
      <c r="C1692">
        <v>190</v>
      </c>
      <c r="D1692" s="103">
        <v>1679</v>
      </c>
      <c r="E1692" s="103">
        <f t="shared" si="26"/>
        <v>1595.05</v>
      </c>
    </row>
    <row r="1693" spans="1:5">
      <c r="A1693" s="99" t="s">
        <v>4118</v>
      </c>
      <c r="B1693" t="s">
        <v>4119</v>
      </c>
      <c r="C1693">
        <v>170</v>
      </c>
      <c r="D1693" s="103">
        <v>1531</v>
      </c>
      <c r="E1693" s="103">
        <f t="shared" si="26"/>
        <v>1454.45</v>
      </c>
    </row>
    <row r="1694" spans="1:5">
      <c r="A1694" s="99" t="s">
        <v>4120</v>
      </c>
      <c r="B1694" t="s">
        <v>4121</v>
      </c>
      <c r="C1694">
        <v>190</v>
      </c>
      <c r="D1694" s="103">
        <v>1910</v>
      </c>
      <c r="E1694" s="103">
        <f t="shared" si="26"/>
        <v>1814.5</v>
      </c>
    </row>
    <row r="1695" spans="1:5">
      <c r="A1695" s="99" t="s">
        <v>4122</v>
      </c>
      <c r="B1695" t="s">
        <v>4123</v>
      </c>
      <c r="C1695">
        <v>190</v>
      </c>
      <c r="D1695" s="103">
        <v>2109</v>
      </c>
      <c r="E1695" s="103">
        <f t="shared" si="26"/>
        <v>2003.55</v>
      </c>
    </row>
    <row r="1696" spans="1:5">
      <c r="A1696" s="99" t="s">
        <v>4124</v>
      </c>
      <c r="B1696" t="s">
        <v>4125</v>
      </c>
      <c r="C1696">
        <v>210</v>
      </c>
      <c r="D1696" s="103">
        <v>2296</v>
      </c>
      <c r="E1696" s="103">
        <f t="shared" si="26"/>
        <v>2181.1999999999998</v>
      </c>
    </row>
    <row r="1697" spans="1:5">
      <c r="A1697" s="99" t="s">
        <v>4126</v>
      </c>
      <c r="B1697" t="s">
        <v>4127</v>
      </c>
      <c r="C1697">
        <v>210</v>
      </c>
      <c r="D1697" s="103">
        <v>2488</v>
      </c>
      <c r="E1697" s="103">
        <f t="shared" si="26"/>
        <v>2363.6</v>
      </c>
    </row>
    <row r="1698" spans="1:5">
      <c r="A1698" s="99" t="s">
        <v>4128</v>
      </c>
      <c r="B1698" t="s">
        <v>4129</v>
      </c>
      <c r="C1698">
        <v>150</v>
      </c>
      <c r="D1698" s="103">
        <v>1412</v>
      </c>
      <c r="E1698" s="103">
        <f t="shared" si="26"/>
        <v>1341.3999999999999</v>
      </c>
    </row>
    <row r="1699" spans="1:5">
      <c r="A1699" s="99" t="s">
        <v>4130</v>
      </c>
      <c r="B1699" t="s">
        <v>4131</v>
      </c>
      <c r="C1699">
        <v>214</v>
      </c>
      <c r="D1699" s="103">
        <v>1449</v>
      </c>
      <c r="E1699" s="103">
        <f t="shared" si="26"/>
        <v>1376.55</v>
      </c>
    </row>
    <row r="1700" spans="1:5">
      <c r="A1700" s="99" t="s">
        <v>4132</v>
      </c>
      <c r="B1700" t="s">
        <v>4133</v>
      </c>
      <c r="C1700">
        <v>234</v>
      </c>
      <c r="D1700" s="103">
        <v>1490</v>
      </c>
      <c r="E1700" s="103">
        <f t="shared" si="26"/>
        <v>1415.5</v>
      </c>
    </row>
    <row r="1701" spans="1:5">
      <c r="A1701" s="99" t="s">
        <v>4134</v>
      </c>
      <c r="B1701" t="s">
        <v>4135</v>
      </c>
      <c r="C1701">
        <v>170</v>
      </c>
      <c r="D1701" s="103">
        <v>1531</v>
      </c>
      <c r="E1701" s="103">
        <f t="shared" si="26"/>
        <v>1454.45</v>
      </c>
    </row>
    <row r="1702" spans="1:5">
      <c r="A1702" s="99" t="s">
        <v>4136</v>
      </c>
      <c r="B1702" t="s">
        <v>4137</v>
      </c>
      <c r="C1702">
        <v>207</v>
      </c>
      <c r="D1702" s="103">
        <v>1910</v>
      </c>
      <c r="E1702" s="103">
        <f t="shared" si="26"/>
        <v>1814.5</v>
      </c>
    </row>
    <row r="1703" spans="1:5">
      <c r="A1703" s="99" t="s">
        <v>4138</v>
      </c>
      <c r="B1703" t="s">
        <v>4139</v>
      </c>
      <c r="C1703">
        <v>227</v>
      </c>
      <c r="D1703" s="103">
        <v>2296</v>
      </c>
      <c r="E1703" s="103">
        <f t="shared" si="26"/>
        <v>2181.1999999999998</v>
      </c>
    </row>
    <row r="1704" spans="1:5">
      <c r="A1704" s="99" t="s">
        <v>4140</v>
      </c>
      <c r="B1704" t="s">
        <v>4141</v>
      </c>
      <c r="C1704">
        <v>40</v>
      </c>
      <c r="D1704" s="103">
        <v>581</v>
      </c>
      <c r="E1704" s="103">
        <f t="shared" si="26"/>
        <v>551.94999999999993</v>
      </c>
    </row>
    <row r="1705" spans="1:5">
      <c r="A1705" s="99" t="s">
        <v>4142</v>
      </c>
      <c r="B1705" t="s">
        <v>4143</v>
      </c>
      <c r="C1705">
        <v>44</v>
      </c>
      <c r="D1705" s="103">
        <v>572</v>
      </c>
      <c r="E1705" s="103">
        <f t="shared" si="26"/>
        <v>543.4</v>
      </c>
    </row>
    <row r="1706" spans="1:5">
      <c r="A1706" s="99" t="s">
        <v>4144</v>
      </c>
      <c r="B1706" t="s">
        <v>4145</v>
      </c>
      <c r="C1706">
        <v>40</v>
      </c>
      <c r="D1706" s="103">
        <v>587</v>
      </c>
      <c r="E1706" s="103">
        <f t="shared" si="26"/>
        <v>557.65</v>
      </c>
    </row>
    <row r="1707" spans="1:5">
      <c r="A1707" s="99" t="s">
        <v>4146</v>
      </c>
      <c r="B1707" t="s">
        <v>4147</v>
      </c>
      <c r="C1707">
        <v>42</v>
      </c>
      <c r="D1707" s="103">
        <v>517</v>
      </c>
      <c r="E1707" s="103">
        <f t="shared" si="26"/>
        <v>491.15</v>
      </c>
    </row>
    <row r="1708" spans="1:5">
      <c r="A1708" s="99" t="s">
        <v>4148</v>
      </c>
      <c r="B1708" t="s">
        <v>4149</v>
      </c>
      <c r="C1708">
        <v>40</v>
      </c>
      <c r="D1708" s="103">
        <v>587</v>
      </c>
      <c r="E1708" s="103">
        <f t="shared" si="26"/>
        <v>557.65</v>
      </c>
    </row>
    <row r="1709" spans="1:5">
      <c r="A1709" s="99" t="s">
        <v>4150</v>
      </c>
      <c r="B1709" t="s">
        <v>4151</v>
      </c>
      <c r="C1709">
        <v>160</v>
      </c>
      <c r="D1709" s="103">
        <v>1225</v>
      </c>
      <c r="E1709" s="103">
        <f t="shared" si="26"/>
        <v>1163.75</v>
      </c>
    </row>
    <row r="1710" spans="1:5">
      <c r="A1710" s="99" t="s">
        <v>4152</v>
      </c>
      <c r="B1710" t="s">
        <v>4153</v>
      </c>
      <c r="C1710">
        <v>180</v>
      </c>
      <c r="D1710" s="103">
        <v>1596</v>
      </c>
      <c r="E1710" s="103">
        <f t="shared" si="26"/>
        <v>1516.1999999999998</v>
      </c>
    </row>
    <row r="1711" spans="1:5">
      <c r="A1711" s="99" t="s">
        <v>4154</v>
      </c>
      <c r="B1711" t="s">
        <v>4155</v>
      </c>
      <c r="C1711">
        <v>148</v>
      </c>
      <c r="D1711" s="103">
        <v>1235</v>
      </c>
      <c r="E1711" s="103">
        <f t="shared" si="26"/>
        <v>1173.25</v>
      </c>
    </row>
    <row r="1712" spans="1:5">
      <c r="A1712" s="99" t="s">
        <v>4156</v>
      </c>
      <c r="B1712" t="s">
        <v>4157</v>
      </c>
      <c r="C1712">
        <v>158</v>
      </c>
      <c r="D1712" s="103">
        <v>1273</v>
      </c>
      <c r="E1712" s="103">
        <f t="shared" si="26"/>
        <v>1209.3499999999999</v>
      </c>
    </row>
    <row r="1713" spans="1:5">
      <c r="A1713" s="99" t="s">
        <v>4158</v>
      </c>
      <c r="B1713" t="s">
        <v>4159</v>
      </c>
      <c r="C1713">
        <v>160</v>
      </c>
      <c r="D1713" s="103">
        <v>1225</v>
      </c>
      <c r="E1713" s="103">
        <f t="shared" si="26"/>
        <v>1163.75</v>
      </c>
    </row>
    <row r="1714" spans="1:5">
      <c r="A1714" s="99" t="s">
        <v>4160</v>
      </c>
      <c r="B1714" t="s">
        <v>4161</v>
      </c>
      <c r="C1714">
        <v>180</v>
      </c>
      <c r="D1714" s="103">
        <v>1596</v>
      </c>
      <c r="E1714" s="103">
        <f t="shared" si="26"/>
        <v>1516.1999999999998</v>
      </c>
    </row>
    <row r="1715" spans="1:5">
      <c r="A1715" s="99" t="s">
        <v>4162</v>
      </c>
      <c r="B1715" t="s">
        <v>4163</v>
      </c>
      <c r="C1715">
        <v>140</v>
      </c>
      <c r="D1715" s="103">
        <v>1105</v>
      </c>
      <c r="E1715" s="103">
        <f t="shared" si="26"/>
        <v>1049.75</v>
      </c>
    </row>
    <row r="1716" spans="1:5">
      <c r="A1716" s="99" t="s">
        <v>4164</v>
      </c>
      <c r="B1716" t="s">
        <v>4165</v>
      </c>
      <c r="C1716">
        <v>150</v>
      </c>
      <c r="D1716" s="103">
        <v>1137</v>
      </c>
      <c r="E1716" s="103">
        <f t="shared" si="26"/>
        <v>1080.1499999999999</v>
      </c>
    </row>
    <row r="1717" spans="1:5">
      <c r="A1717" s="99" t="s">
        <v>4166</v>
      </c>
      <c r="B1717" t="s">
        <v>4167</v>
      </c>
      <c r="C1717">
        <v>160</v>
      </c>
      <c r="D1717" s="103">
        <v>1225</v>
      </c>
      <c r="E1717" s="103">
        <f t="shared" si="26"/>
        <v>1163.75</v>
      </c>
    </row>
    <row r="1718" spans="1:5">
      <c r="A1718" s="99" t="s">
        <v>4168</v>
      </c>
      <c r="B1718" t="s">
        <v>4169</v>
      </c>
      <c r="C1718">
        <v>180</v>
      </c>
      <c r="D1718" s="103">
        <v>1596</v>
      </c>
      <c r="E1718" s="103">
        <f t="shared" si="26"/>
        <v>1516.1999999999998</v>
      </c>
    </row>
    <row r="1719" spans="1:5">
      <c r="A1719" s="99" t="s">
        <v>4170</v>
      </c>
      <c r="B1719" t="s">
        <v>4171</v>
      </c>
      <c r="C1719">
        <v>170</v>
      </c>
      <c r="D1719" s="103">
        <v>1392</v>
      </c>
      <c r="E1719" s="103">
        <f t="shared" si="26"/>
        <v>1322.3999999999999</v>
      </c>
    </row>
    <row r="1720" spans="1:5">
      <c r="A1720" s="99" t="s">
        <v>4172</v>
      </c>
      <c r="B1720" t="s">
        <v>4173</v>
      </c>
      <c r="C1720">
        <v>190</v>
      </c>
      <c r="D1720" s="103">
        <v>1776</v>
      </c>
      <c r="E1720" s="103">
        <f t="shared" si="26"/>
        <v>1687.1999999999998</v>
      </c>
    </row>
    <row r="1721" spans="1:5">
      <c r="A1721" s="99" t="s">
        <v>4174</v>
      </c>
      <c r="B1721" t="s">
        <v>4175</v>
      </c>
      <c r="C1721">
        <v>135</v>
      </c>
      <c r="D1721" s="103">
        <v>1682</v>
      </c>
      <c r="E1721" s="103">
        <f t="shared" si="26"/>
        <v>1597.8999999999999</v>
      </c>
    </row>
    <row r="1722" spans="1:5">
      <c r="A1722" s="99" t="s">
        <v>4176</v>
      </c>
      <c r="B1722" t="s">
        <v>4177</v>
      </c>
      <c r="C1722">
        <v>158</v>
      </c>
      <c r="D1722" s="103">
        <v>1432</v>
      </c>
      <c r="E1722" s="103">
        <f t="shared" si="26"/>
        <v>1360.3999999999999</v>
      </c>
    </row>
    <row r="1723" spans="1:5">
      <c r="A1723" s="99" t="s">
        <v>4178</v>
      </c>
      <c r="B1723" t="s">
        <v>4179</v>
      </c>
      <c r="C1723">
        <v>170</v>
      </c>
      <c r="D1723" s="103">
        <v>1483</v>
      </c>
      <c r="E1723" s="103">
        <f t="shared" si="26"/>
        <v>1408.85</v>
      </c>
    </row>
    <row r="1724" spans="1:5">
      <c r="A1724" s="99" t="s">
        <v>4180</v>
      </c>
      <c r="B1724" t="s">
        <v>4181</v>
      </c>
      <c r="C1724">
        <v>180</v>
      </c>
      <c r="D1724" s="103">
        <v>2008</v>
      </c>
      <c r="E1724" s="103">
        <f t="shared" si="26"/>
        <v>1907.6</v>
      </c>
    </row>
    <row r="1725" spans="1:5">
      <c r="A1725" s="99" t="s">
        <v>4182</v>
      </c>
      <c r="B1725" t="s">
        <v>4183</v>
      </c>
      <c r="C1725">
        <v>170</v>
      </c>
      <c r="D1725" s="103">
        <v>1392</v>
      </c>
      <c r="E1725" s="103">
        <f t="shared" si="26"/>
        <v>1322.3999999999999</v>
      </c>
    </row>
    <row r="1726" spans="1:5">
      <c r="A1726" s="99" t="s">
        <v>4184</v>
      </c>
      <c r="B1726" t="s">
        <v>4185</v>
      </c>
      <c r="C1726">
        <v>190</v>
      </c>
      <c r="D1726" s="103">
        <v>1776</v>
      </c>
      <c r="E1726" s="103">
        <f t="shared" si="26"/>
        <v>1687.1999999999998</v>
      </c>
    </row>
    <row r="1727" spans="1:5">
      <c r="A1727" s="99" t="s">
        <v>4186</v>
      </c>
      <c r="B1727" t="s">
        <v>4187</v>
      </c>
      <c r="C1727">
        <v>210</v>
      </c>
      <c r="D1727" s="103">
        <v>2281</v>
      </c>
      <c r="E1727" s="103">
        <f t="shared" si="26"/>
        <v>2166.9499999999998</v>
      </c>
    </row>
    <row r="1728" spans="1:5">
      <c r="A1728" s="99" t="s">
        <v>4188</v>
      </c>
      <c r="B1728" t="s">
        <v>4189</v>
      </c>
      <c r="C1728">
        <v>150</v>
      </c>
      <c r="D1728" s="103">
        <v>1272</v>
      </c>
      <c r="E1728" s="103">
        <f t="shared" si="26"/>
        <v>1208.3999999999999</v>
      </c>
    </row>
    <row r="1729" spans="1:5">
      <c r="A1729" s="99" t="s">
        <v>4190</v>
      </c>
      <c r="B1729" t="s">
        <v>4191</v>
      </c>
      <c r="C1729">
        <v>160</v>
      </c>
      <c r="D1729" s="103">
        <v>1311</v>
      </c>
      <c r="E1729" s="103">
        <f t="shared" si="26"/>
        <v>1245.45</v>
      </c>
    </row>
    <row r="1730" spans="1:5">
      <c r="A1730" s="99" t="s">
        <v>4192</v>
      </c>
      <c r="B1730" t="s">
        <v>4193</v>
      </c>
      <c r="C1730">
        <v>170</v>
      </c>
      <c r="D1730" s="103">
        <v>1759</v>
      </c>
      <c r="E1730" s="103">
        <f t="shared" si="26"/>
        <v>1671.05</v>
      </c>
    </row>
    <row r="1731" spans="1:5">
      <c r="A1731" s="99" t="s">
        <v>4194</v>
      </c>
      <c r="B1731" t="s">
        <v>4195</v>
      </c>
      <c r="C1731">
        <v>170</v>
      </c>
      <c r="D1731" s="103">
        <v>1392</v>
      </c>
      <c r="E1731" s="103">
        <f t="shared" si="26"/>
        <v>1322.3999999999999</v>
      </c>
    </row>
    <row r="1732" spans="1:5">
      <c r="A1732" s="99" t="s">
        <v>4196</v>
      </c>
      <c r="B1732" t="s">
        <v>4197</v>
      </c>
      <c r="C1732">
        <v>207</v>
      </c>
      <c r="D1732" s="103">
        <v>1776</v>
      </c>
      <c r="E1732" s="103">
        <f t="shared" si="26"/>
        <v>1687.1999999999998</v>
      </c>
    </row>
    <row r="1733" spans="1:5">
      <c r="A1733" s="99" t="s">
        <v>4198</v>
      </c>
      <c r="B1733" t="s">
        <v>4199</v>
      </c>
      <c r="C1733">
        <v>240</v>
      </c>
      <c r="D1733" s="103">
        <v>2296</v>
      </c>
      <c r="E1733" s="103">
        <f t="shared" si="26"/>
        <v>2181.1999999999998</v>
      </c>
    </row>
    <row r="1734" spans="1:5">
      <c r="A1734" s="99" t="s">
        <v>4200</v>
      </c>
      <c r="B1734" t="s">
        <v>4201</v>
      </c>
      <c r="C1734">
        <v>95</v>
      </c>
      <c r="D1734" s="103">
        <v>996</v>
      </c>
      <c r="E1734" s="103">
        <f t="shared" si="26"/>
        <v>946.19999999999993</v>
      </c>
    </row>
    <row r="1735" spans="1:5">
      <c r="A1735" s="99" t="s">
        <v>4202</v>
      </c>
      <c r="B1735" t="s">
        <v>4201</v>
      </c>
      <c r="C1735">
        <v>105</v>
      </c>
      <c r="D1735" s="103">
        <v>1147</v>
      </c>
      <c r="E1735" s="103">
        <f t="shared" si="26"/>
        <v>1089.6499999999999</v>
      </c>
    </row>
    <row r="1736" spans="1:5">
      <c r="A1736" s="99" t="s">
        <v>4203</v>
      </c>
      <c r="B1736" t="s">
        <v>4204</v>
      </c>
      <c r="C1736">
        <v>125</v>
      </c>
      <c r="D1736" s="103">
        <v>1298</v>
      </c>
      <c r="E1736" s="103">
        <f t="shared" si="26"/>
        <v>1233.0999999999999</v>
      </c>
    </row>
    <row r="1737" spans="1:5">
      <c r="A1737" s="99" t="s">
        <v>4205</v>
      </c>
      <c r="B1737" t="s">
        <v>4206</v>
      </c>
      <c r="C1737">
        <v>160</v>
      </c>
      <c r="D1737" s="103">
        <v>1072</v>
      </c>
      <c r="E1737" s="103">
        <f t="shared" si="26"/>
        <v>1018.4</v>
      </c>
    </row>
    <row r="1738" spans="1:5">
      <c r="A1738" s="99" t="s">
        <v>4207</v>
      </c>
      <c r="B1738" t="s">
        <v>4208</v>
      </c>
      <c r="C1738">
        <v>166</v>
      </c>
      <c r="D1738" s="103">
        <v>1232</v>
      </c>
      <c r="E1738" s="103">
        <f t="shared" si="26"/>
        <v>1170.3999999999999</v>
      </c>
    </row>
    <row r="1739" spans="1:5">
      <c r="A1739" s="99" t="s">
        <v>4209</v>
      </c>
      <c r="B1739" t="s">
        <v>4210</v>
      </c>
      <c r="C1739">
        <v>168</v>
      </c>
      <c r="D1739" s="103">
        <v>1123</v>
      </c>
      <c r="E1739" s="103">
        <f t="shared" si="26"/>
        <v>1066.8499999999999</v>
      </c>
    </row>
    <row r="1740" spans="1:5">
      <c r="A1740" s="99" t="s">
        <v>4211</v>
      </c>
      <c r="B1740" t="s">
        <v>4212</v>
      </c>
      <c r="C1740">
        <v>180</v>
      </c>
      <c r="D1740" s="103">
        <v>1281</v>
      </c>
      <c r="E1740" s="103">
        <f t="shared" si="26"/>
        <v>1216.95</v>
      </c>
    </row>
    <row r="1741" spans="1:5">
      <c r="A1741" s="99" t="s">
        <v>4213</v>
      </c>
      <c r="B1741" t="s">
        <v>4214</v>
      </c>
      <c r="C1741">
        <v>131</v>
      </c>
      <c r="D1741" s="103">
        <v>1020</v>
      </c>
      <c r="E1741" s="103">
        <f t="shared" si="26"/>
        <v>969</v>
      </c>
    </row>
    <row r="1742" spans="1:5">
      <c r="A1742" s="99" t="s">
        <v>4215</v>
      </c>
      <c r="B1742" t="s">
        <v>4216</v>
      </c>
      <c r="C1742">
        <v>150</v>
      </c>
      <c r="D1742" s="103">
        <v>1175</v>
      </c>
      <c r="E1742" s="103">
        <f t="shared" si="26"/>
        <v>1116.25</v>
      </c>
    </row>
    <row r="1743" spans="1:5">
      <c r="A1743" s="99" t="s">
        <v>4217</v>
      </c>
      <c r="B1743" t="s">
        <v>4218</v>
      </c>
      <c r="C1743">
        <v>126</v>
      </c>
      <c r="D1743" s="103">
        <v>1062</v>
      </c>
      <c r="E1743" s="103">
        <f t="shared" si="26"/>
        <v>1008.9</v>
      </c>
    </row>
    <row r="1744" spans="1:5">
      <c r="A1744" s="99" t="s">
        <v>4219</v>
      </c>
      <c r="B1744" t="s">
        <v>4220</v>
      </c>
      <c r="C1744">
        <v>146</v>
      </c>
      <c r="D1744" s="103">
        <v>1222</v>
      </c>
      <c r="E1744" s="103">
        <f t="shared" si="26"/>
        <v>1160.8999999999999</v>
      </c>
    </row>
    <row r="1745" spans="1:5">
      <c r="A1745" s="99" t="s">
        <v>4221</v>
      </c>
      <c r="B1745" t="s">
        <v>4222</v>
      </c>
      <c r="C1745">
        <v>150</v>
      </c>
      <c r="D1745" s="103">
        <v>1045</v>
      </c>
      <c r="E1745" s="103">
        <f t="shared" si="26"/>
        <v>992.75</v>
      </c>
    </row>
    <row r="1746" spans="1:5">
      <c r="A1746" s="99" t="s">
        <v>4223</v>
      </c>
      <c r="B1746" t="s">
        <v>4224</v>
      </c>
      <c r="C1746">
        <v>166</v>
      </c>
      <c r="D1746" s="103">
        <v>1197</v>
      </c>
      <c r="E1746" s="103">
        <f t="shared" si="26"/>
        <v>1137.1499999999999</v>
      </c>
    </row>
    <row r="1747" spans="1:5">
      <c r="A1747" s="99" t="s">
        <v>4225</v>
      </c>
      <c r="B1747" t="s">
        <v>4226</v>
      </c>
      <c r="C1747">
        <v>136</v>
      </c>
      <c r="D1747" s="103">
        <v>1089</v>
      </c>
      <c r="E1747" s="103">
        <f t="shared" ref="E1747:E1810" si="27">D1747*0.95</f>
        <v>1034.55</v>
      </c>
    </row>
    <row r="1748" spans="1:5">
      <c r="A1748" s="99" t="s">
        <v>4227</v>
      </c>
      <c r="B1748" t="s">
        <v>4228</v>
      </c>
      <c r="C1748">
        <v>172</v>
      </c>
      <c r="D1748" s="103">
        <v>1243</v>
      </c>
      <c r="E1748" s="103">
        <f t="shared" si="27"/>
        <v>1180.8499999999999</v>
      </c>
    </row>
    <row r="1749" spans="1:5">
      <c r="A1749" s="99" t="s">
        <v>4229</v>
      </c>
      <c r="B1749" t="s">
        <v>4230</v>
      </c>
      <c r="C1749">
        <v>126</v>
      </c>
      <c r="D1749" s="103">
        <v>986</v>
      </c>
      <c r="E1749" s="103">
        <f t="shared" si="27"/>
        <v>936.69999999999993</v>
      </c>
    </row>
    <row r="1750" spans="1:5">
      <c r="A1750" s="99" t="s">
        <v>4231</v>
      </c>
      <c r="B1750" t="s">
        <v>4232</v>
      </c>
      <c r="C1750">
        <v>145</v>
      </c>
      <c r="D1750" s="103">
        <v>1144</v>
      </c>
      <c r="E1750" s="103">
        <f t="shared" si="27"/>
        <v>1086.8</v>
      </c>
    </row>
    <row r="1751" spans="1:5">
      <c r="A1751" s="99" t="s">
        <v>4233</v>
      </c>
      <c r="B1751" t="s">
        <v>4234</v>
      </c>
      <c r="C1751">
        <v>130</v>
      </c>
      <c r="D1751" s="103">
        <v>1030</v>
      </c>
      <c r="E1751" s="103">
        <f t="shared" si="27"/>
        <v>978.5</v>
      </c>
    </row>
    <row r="1752" spans="1:5">
      <c r="A1752" s="99" t="s">
        <v>4235</v>
      </c>
      <c r="B1752" t="s">
        <v>4236</v>
      </c>
      <c r="C1752">
        <v>130</v>
      </c>
      <c r="D1752" s="103">
        <v>1192</v>
      </c>
      <c r="E1752" s="103">
        <f t="shared" si="27"/>
        <v>1132.3999999999999</v>
      </c>
    </row>
    <row r="1753" spans="1:5">
      <c r="A1753" s="99" t="s">
        <v>4237</v>
      </c>
      <c r="B1753" t="s">
        <v>4238</v>
      </c>
      <c r="C1753">
        <v>254</v>
      </c>
      <c r="D1753" s="103">
        <v>1875</v>
      </c>
      <c r="E1753" s="103">
        <f t="shared" si="27"/>
        <v>1781.25</v>
      </c>
    </row>
    <row r="1754" spans="1:5">
      <c r="A1754" s="99" t="s">
        <v>4239</v>
      </c>
      <c r="B1754" t="s">
        <v>4240</v>
      </c>
      <c r="C1754">
        <v>280</v>
      </c>
      <c r="D1754" s="103">
        <v>2067</v>
      </c>
      <c r="E1754" s="103">
        <f t="shared" si="27"/>
        <v>1963.6499999999999</v>
      </c>
    </row>
    <row r="1755" spans="1:5">
      <c r="A1755" s="99" t="s">
        <v>4241</v>
      </c>
      <c r="B1755" t="s">
        <v>4242</v>
      </c>
      <c r="C1755">
        <v>260</v>
      </c>
      <c r="D1755" s="103">
        <v>1970</v>
      </c>
      <c r="E1755" s="103">
        <f t="shared" si="27"/>
        <v>1871.5</v>
      </c>
    </row>
    <row r="1756" spans="1:5">
      <c r="A1756" s="99" t="s">
        <v>4243</v>
      </c>
      <c r="B1756" t="s">
        <v>4244</v>
      </c>
      <c r="C1756">
        <v>292</v>
      </c>
      <c r="D1756" s="103">
        <v>2155</v>
      </c>
      <c r="E1756" s="103">
        <f t="shared" si="27"/>
        <v>2047.25</v>
      </c>
    </row>
    <row r="1757" spans="1:5">
      <c r="A1757" s="99" t="s">
        <v>4245</v>
      </c>
      <c r="B1757" t="s">
        <v>4246</v>
      </c>
      <c r="C1757">
        <v>210</v>
      </c>
      <c r="D1757" s="103">
        <v>1531</v>
      </c>
      <c r="E1757" s="103">
        <f t="shared" si="27"/>
        <v>1454.45</v>
      </c>
    </row>
    <row r="1758" spans="1:5">
      <c r="A1758" s="99" t="s">
        <v>4247</v>
      </c>
      <c r="B1758" t="s">
        <v>4248</v>
      </c>
      <c r="C1758">
        <v>256</v>
      </c>
      <c r="D1758" s="103">
        <v>1704</v>
      </c>
      <c r="E1758" s="103">
        <f t="shared" si="27"/>
        <v>1618.8</v>
      </c>
    </row>
    <row r="1759" spans="1:5">
      <c r="A1759" s="99" t="s">
        <v>4249</v>
      </c>
      <c r="B1759" t="s">
        <v>4250</v>
      </c>
      <c r="C1759">
        <v>210</v>
      </c>
      <c r="D1759" s="103">
        <v>1599</v>
      </c>
      <c r="E1759" s="103">
        <f t="shared" si="27"/>
        <v>1519.05</v>
      </c>
    </row>
    <row r="1760" spans="1:5">
      <c r="A1760" s="99" t="s">
        <v>4251</v>
      </c>
      <c r="B1760" t="s">
        <v>4252</v>
      </c>
      <c r="C1760">
        <v>262</v>
      </c>
      <c r="D1760" s="103">
        <v>1786</v>
      </c>
      <c r="E1760" s="103">
        <f t="shared" si="27"/>
        <v>1696.6999999999998</v>
      </c>
    </row>
    <row r="1761" spans="1:5">
      <c r="A1761" s="99" t="s">
        <v>4253</v>
      </c>
      <c r="B1761" t="s">
        <v>4254</v>
      </c>
      <c r="C1761">
        <v>254</v>
      </c>
      <c r="D1761" s="103">
        <v>1810</v>
      </c>
      <c r="E1761" s="103">
        <f t="shared" si="27"/>
        <v>1719.5</v>
      </c>
    </row>
    <row r="1762" spans="1:5">
      <c r="A1762" s="99" t="s">
        <v>4255</v>
      </c>
      <c r="B1762" t="s">
        <v>4256</v>
      </c>
      <c r="C1762">
        <v>280</v>
      </c>
      <c r="D1762" s="103">
        <v>1995</v>
      </c>
      <c r="E1762" s="103">
        <f t="shared" si="27"/>
        <v>1895.25</v>
      </c>
    </row>
    <row r="1763" spans="1:5">
      <c r="A1763" s="99" t="s">
        <v>4257</v>
      </c>
      <c r="B1763" t="s">
        <v>4258</v>
      </c>
      <c r="C1763">
        <v>260</v>
      </c>
      <c r="D1763" s="103">
        <v>1903</v>
      </c>
      <c r="E1763" s="103">
        <f t="shared" si="27"/>
        <v>1807.85</v>
      </c>
    </row>
    <row r="1764" spans="1:5">
      <c r="A1764" s="99" t="s">
        <v>4259</v>
      </c>
      <c r="B1764" t="s">
        <v>4260</v>
      </c>
      <c r="C1764">
        <v>292</v>
      </c>
      <c r="D1764" s="103">
        <v>2089</v>
      </c>
      <c r="E1764" s="103">
        <f t="shared" si="27"/>
        <v>1984.55</v>
      </c>
    </row>
    <row r="1765" spans="1:5">
      <c r="A1765" s="99" t="s">
        <v>4261</v>
      </c>
      <c r="B1765" t="s">
        <v>4262</v>
      </c>
      <c r="C1765">
        <v>210</v>
      </c>
      <c r="D1765" s="103">
        <v>1478</v>
      </c>
      <c r="E1765" s="103">
        <f t="shared" si="27"/>
        <v>1404.1</v>
      </c>
    </row>
    <row r="1766" spans="1:5">
      <c r="A1766" s="99" t="s">
        <v>4263</v>
      </c>
      <c r="B1766" t="s">
        <v>4264</v>
      </c>
      <c r="C1766">
        <v>256</v>
      </c>
      <c r="D1766" s="103">
        <v>1654</v>
      </c>
      <c r="E1766" s="103">
        <f t="shared" si="27"/>
        <v>1571.3</v>
      </c>
    </row>
    <row r="1767" spans="1:5">
      <c r="A1767" s="99" t="s">
        <v>4265</v>
      </c>
      <c r="B1767" t="s">
        <v>4266</v>
      </c>
      <c r="C1767">
        <v>210</v>
      </c>
      <c r="D1767" s="103">
        <v>1534</v>
      </c>
      <c r="E1767" s="103">
        <f t="shared" si="27"/>
        <v>1457.3</v>
      </c>
    </row>
    <row r="1768" spans="1:5">
      <c r="A1768" s="99" t="s">
        <v>4267</v>
      </c>
      <c r="B1768" t="s">
        <v>4268</v>
      </c>
      <c r="C1768">
        <v>262</v>
      </c>
      <c r="D1768" s="103">
        <v>1766</v>
      </c>
      <c r="E1768" s="103">
        <f t="shared" si="27"/>
        <v>1677.6999999999998</v>
      </c>
    </row>
    <row r="1769" spans="1:5">
      <c r="A1769" s="99" t="s">
        <v>4269</v>
      </c>
      <c r="B1769" t="s">
        <v>4270</v>
      </c>
      <c r="C1769">
        <v>82</v>
      </c>
      <c r="D1769" s="103">
        <v>892</v>
      </c>
      <c r="E1769" s="103">
        <f t="shared" si="27"/>
        <v>847.4</v>
      </c>
    </row>
    <row r="1770" spans="1:5">
      <c r="A1770" s="99" t="s">
        <v>4271</v>
      </c>
      <c r="B1770" t="s">
        <v>4272</v>
      </c>
      <c r="C1770">
        <v>96</v>
      </c>
      <c r="D1770" s="103">
        <v>1000</v>
      </c>
      <c r="E1770" s="103">
        <f t="shared" si="27"/>
        <v>950</v>
      </c>
    </row>
    <row r="1771" spans="1:5">
      <c r="A1771" s="99" t="s">
        <v>4273</v>
      </c>
      <c r="B1771" t="s">
        <v>4274</v>
      </c>
      <c r="C1771">
        <v>82</v>
      </c>
      <c r="D1771" s="103">
        <v>839</v>
      </c>
      <c r="E1771" s="103">
        <f t="shared" si="27"/>
        <v>797.05</v>
      </c>
    </row>
    <row r="1772" spans="1:5">
      <c r="A1772" s="99" t="s">
        <v>4275</v>
      </c>
      <c r="B1772" t="s">
        <v>4276</v>
      </c>
      <c r="C1772">
        <v>96</v>
      </c>
      <c r="D1772" s="103">
        <v>900</v>
      </c>
      <c r="E1772" s="103">
        <f t="shared" si="27"/>
        <v>855</v>
      </c>
    </row>
    <row r="1773" spans="1:5">
      <c r="A1773" s="99" t="s">
        <v>4277</v>
      </c>
      <c r="B1773" t="s">
        <v>4278</v>
      </c>
      <c r="C1773">
        <v>82</v>
      </c>
      <c r="D1773" s="103">
        <v>794</v>
      </c>
      <c r="E1773" s="103">
        <f t="shared" si="27"/>
        <v>754.3</v>
      </c>
    </row>
    <row r="1774" spans="1:5">
      <c r="A1774" s="99" t="s">
        <v>4279</v>
      </c>
      <c r="B1774" t="s">
        <v>4280</v>
      </c>
      <c r="C1774">
        <v>96</v>
      </c>
      <c r="D1774" s="103">
        <v>855</v>
      </c>
      <c r="E1774" s="103">
        <f t="shared" si="27"/>
        <v>812.25</v>
      </c>
    </row>
    <row r="1775" spans="1:5">
      <c r="A1775" s="99" t="s">
        <v>4281</v>
      </c>
      <c r="B1775" t="s">
        <v>4282</v>
      </c>
      <c r="C1775">
        <v>160</v>
      </c>
      <c r="D1775" s="103">
        <v>1499</v>
      </c>
      <c r="E1775" s="103">
        <f t="shared" si="27"/>
        <v>1424.05</v>
      </c>
    </row>
    <row r="1776" spans="1:5">
      <c r="A1776" s="99" t="s">
        <v>4283</v>
      </c>
      <c r="B1776" t="s">
        <v>4284</v>
      </c>
      <c r="C1776">
        <v>180</v>
      </c>
      <c r="D1776" s="103">
        <v>1891</v>
      </c>
      <c r="E1776" s="103">
        <f t="shared" si="27"/>
        <v>1796.4499999999998</v>
      </c>
    </row>
    <row r="1777" spans="1:5">
      <c r="A1777" s="99" t="s">
        <v>4285</v>
      </c>
      <c r="B1777" t="s">
        <v>4286</v>
      </c>
      <c r="C1777">
        <v>148</v>
      </c>
      <c r="D1777" s="103">
        <v>1514</v>
      </c>
      <c r="E1777" s="103">
        <f t="shared" si="27"/>
        <v>1438.3</v>
      </c>
    </row>
    <row r="1778" spans="1:5">
      <c r="A1778" s="99" t="s">
        <v>4287</v>
      </c>
      <c r="B1778" t="s">
        <v>4288</v>
      </c>
      <c r="C1778">
        <v>158</v>
      </c>
      <c r="D1778" s="103">
        <v>1557</v>
      </c>
      <c r="E1778" s="103">
        <f t="shared" si="27"/>
        <v>1479.1499999999999</v>
      </c>
    </row>
    <row r="1779" spans="1:5">
      <c r="A1779" s="99" t="s">
        <v>4289</v>
      </c>
      <c r="B1779" t="s">
        <v>4290</v>
      </c>
      <c r="C1779">
        <v>160</v>
      </c>
      <c r="D1779" s="103">
        <v>1499</v>
      </c>
      <c r="E1779" s="103">
        <f t="shared" si="27"/>
        <v>1424.05</v>
      </c>
    </row>
    <row r="1780" spans="1:5">
      <c r="A1780" s="99" t="s">
        <v>4291</v>
      </c>
      <c r="B1780" t="s">
        <v>4292</v>
      </c>
      <c r="C1780">
        <v>180</v>
      </c>
      <c r="D1780" s="103">
        <v>1891</v>
      </c>
      <c r="E1780" s="103">
        <f t="shared" si="27"/>
        <v>1796.4499999999998</v>
      </c>
    </row>
    <row r="1781" spans="1:5">
      <c r="A1781" s="99" t="s">
        <v>4293</v>
      </c>
      <c r="B1781" t="s">
        <v>4294</v>
      </c>
      <c r="C1781">
        <v>140</v>
      </c>
      <c r="D1781" s="103">
        <v>1377</v>
      </c>
      <c r="E1781" s="103">
        <f t="shared" si="27"/>
        <v>1308.1499999999999</v>
      </c>
    </row>
    <row r="1782" spans="1:5">
      <c r="A1782" s="99" t="s">
        <v>4295</v>
      </c>
      <c r="B1782" t="s">
        <v>4296</v>
      </c>
      <c r="C1782">
        <v>150</v>
      </c>
      <c r="D1782" s="103">
        <v>1416</v>
      </c>
      <c r="E1782" s="103">
        <f t="shared" si="27"/>
        <v>1345.2</v>
      </c>
    </row>
    <row r="1783" spans="1:5">
      <c r="A1783" s="99" t="s">
        <v>4297</v>
      </c>
      <c r="B1783" t="s">
        <v>4298</v>
      </c>
      <c r="C1783">
        <v>160</v>
      </c>
      <c r="D1783" s="103">
        <v>1499</v>
      </c>
      <c r="E1783" s="103">
        <f t="shared" si="27"/>
        <v>1424.05</v>
      </c>
    </row>
    <row r="1784" spans="1:5">
      <c r="A1784" s="99" t="s">
        <v>4299</v>
      </c>
      <c r="B1784" t="s">
        <v>4300</v>
      </c>
      <c r="C1784">
        <v>180</v>
      </c>
      <c r="D1784" s="103">
        <v>1891</v>
      </c>
      <c r="E1784" s="103">
        <f t="shared" si="27"/>
        <v>1796.4499999999998</v>
      </c>
    </row>
    <row r="1785" spans="1:5">
      <c r="A1785" s="99" t="s">
        <v>4301</v>
      </c>
      <c r="B1785" t="s">
        <v>4302</v>
      </c>
      <c r="C1785">
        <v>300</v>
      </c>
      <c r="D1785" s="103">
        <v>1567</v>
      </c>
      <c r="E1785" s="103">
        <f t="shared" si="27"/>
        <v>1488.6499999999999</v>
      </c>
    </row>
    <row r="1786" spans="1:5">
      <c r="A1786" s="99" t="s">
        <v>4303</v>
      </c>
      <c r="B1786" t="s">
        <v>4304</v>
      </c>
      <c r="C1786">
        <v>340</v>
      </c>
      <c r="D1786" s="103">
        <v>1911</v>
      </c>
      <c r="E1786" s="103">
        <f t="shared" si="27"/>
        <v>1815.4499999999998</v>
      </c>
    </row>
    <row r="1787" spans="1:5">
      <c r="A1787" s="99" t="s">
        <v>4305</v>
      </c>
      <c r="B1787" t="s">
        <v>4306</v>
      </c>
      <c r="C1787">
        <v>300</v>
      </c>
      <c r="D1787" s="103">
        <v>1567</v>
      </c>
      <c r="E1787" s="103">
        <f t="shared" si="27"/>
        <v>1488.6499999999999</v>
      </c>
    </row>
    <row r="1788" spans="1:5">
      <c r="A1788" s="99" t="s">
        <v>4307</v>
      </c>
      <c r="B1788" t="s">
        <v>4308</v>
      </c>
      <c r="C1788">
        <v>340</v>
      </c>
      <c r="D1788" s="103">
        <v>1911</v>
      </c>
      <c r="E1788" s="103">
        <f t="shared" si="27"/>
        <v>1815.4499999999998</v>
      </c>
    </row>
    <row r="1789" spans="1:5">
      <c r="A1789" s="99" t="s">
        <v>4309</v>
      </c>
      <c r="B1789" t="s">
        <v>4310</v>
      </c>
      <c r="C1789">
        <v>170</v>
      </c>
      <c r="D1789" s="103">
        <v>1781</v>
      </c>
      <c r="E1789" s="103">
        <f t="shared" si="27"/>
        <v>1691.9499999999998</v>
      </c>
    </row>
    <row r="1790" spans="1:5">
      <c r="A1790" s="99" t="s">
        <v>4311</v>
      </c>
      <c r="B1790" t="s">
        <v>4312</v>
      </c>
      <c r="C1790">
        <v>190</v>
      </c>
      <c r="D1790" s="103">
        <v>2171</v>
      </c>
      <c r="E1790" s="103">
        <f t="shared" si="27"/>
        <v>2062.4499999999998</v>
      </c>
    </row>
    <row r="1791" spans="1:5">
      <c r="A1791" s="99" t="s">
        <v>4313</v>
      </c>
      <c r="B1791" t="s">
        <v>4314</v>
      </c>
      <c r="C1791">
        <v>210</v>
      </c>
      <c r="D1791" s="103">
        <v>2818</v>
      </c>
      <c r="E1791" s="103">
        <f t="shared" si="27"/>
        <v>2677.1</v>
      </c>
    </row>
    <row r="1792" spans="1:5">
      <c r="A1792" s="99" t="s">
        <v>4315</v>
      </c>
      <c r="B1792" t="s">
        <v>4316</v>
      </c>
      <c r="C1792">
        <v>300</v>
      </c>
      <c r="D1792" s="103">
        <v>1567</v>
      </c>
      <c r="E1792" s="103">
        <f t="shared" si="27"/>
        <v>1488.6499999999999</v>
      </c>
    </row>
    <row r="1793" spans="1:5">
      <c r="A1793" s="99" t="s">
        <v>4317</v>
      </c>
      <c r="B1793" t="s">
        <v>4318</v>
      </c>
      <c r="C1793">
        <v>340</v>
      </c>
      <c r="D1793" s="103">
        <v>1911</v>
      </c>
      <c r="E1793" s="103">
        <f t="shared" si="27"/>
        <v>1815.4499999999998</v>
      </c>
    </row>
    <row r="1794" spans="1:5">
      <c r="A1794" s="99" t="s">
        <v>4319</v>
      </c>
      <c r="B1794" t="s">
        <v>4320</v>
      </c>
      <c r="C1794">
        <v>300</v>
      </c>
      <c r="D1794" s="103">
        <v>1567</v>
      </c>
      <c r="E1794" s="103">
        <f t="shared" si="27"/>
        <v>1488.6499999999999</v>
      </c>
    </row>
    <row r="1795" spans="1:5">
      <c r="A1795" s="99" t="s">
        <v>4321</v>
      </c>
      <c r="B1795" t="s">
        <v>4322</v>
      </c>
      <c r="C1795">
        <v>340</v>
      </c>
      <c r="D1795" s="103">
        <v>1911</v>
      </c>
      <c r="E1795" s="103">
        <f t="shared" si="27"/>
        <v>1815.4499999999998</v>
      </c>
    </row>
    <row r="1796" spans="1:5">
      <c r="A1796" s="99" t="s">
        <v>4323</v>
      </c>
      <c r="B1796" t="s">
        <v>4324</v>
      </c>
      <c r="C1796">
        <v>158</v>
      </c>
      <c r="D1796" s="103">
        <v>1823</v>
      </c>
      <c r="E1796" s="103">
        <f t="shared" si="27"/>
        <v>1731.85</v>
      </c>
    </row>
    <row r="1797" spans="1:5">
      <c r="A1797" s="99" t="s">
        <v>4325</v>
      </c>
      <c r="B1797" t="s">
        <v>4326</v>
      </c>
      <c r="C1797">
        <v>170</v>
      </c>
      <c r="D1797" s="103">
        <v>1881</v>
      </c>
      <c r="E1797" s="103">
        <f t="shared" si="27"/>
        <v>1786.9499999999998</v>
      </c>
    </row>
    <row r="1798" spans="1:5">
      <c r="A1798" s="99" t="s">
        <v>4327</v>
      </c>
      <c r="B1798" t="s">
        <v>4328</v>
      </c>
      <c r="C1798">
        <v>190</v>
      </c>
      <c r="D1798" s="103">
        <v>2132</v>
      </c>
      <c r="E1798" s="103">
        <f t="shared" si="27"/>
        <v>2025.3999999999999</v>
      </c>
    </row>
    <row r="1799" spans="1:5">
      <c r="A1799" s="99" t="s">
        <v>4329</v>
      </c>
      <c r="B1799" t="s">
        <v>4330</v>
      </c>
      <c r="C1799">
        <v>170</v>
      </c>
      <c r="D1799" s="103">
        <v>1781</v>
      </c>
      <c r="E1799" s="103">
        <f t="shared" si="27"/>
        <v>1691.9499999999998</v>
      </c>
    </row>
    <row r="1800" spans="1:5">
      <c r="A1800" s="99" t="s">
        <v>4331</v>
      </c>
      <c r="B1800" t="s">
        <v>4332</v>
      </c>
      <c r="C1800">
        <v>190</v>
      </c>
      <c r="D1800" s="103">
        <v>2171</v>
      </c>
      <c r="E1800" s="103">
        <f t="shared" si="27"/>
        <v>2062.4499999999998</v>
      </c>
    </row>
    <row r="1801" spans="1:5">
      <c r="A1801" s="99" t="s">
        <v>4333</v>
      </c>
      <c r="B1801" t="s">
        <v>4334</v>
      </c>
      <c r="C1801">
        <v>210</v>
      </c>
      <c r="D1801" s="103">
        <v>2818</v>
      </c>
      <c r="E1801" s="103">
        <f t="shared" si="27"/>
        <v>2677.1</v>
      </c>
    </row>
    <row r="1802" spans="1:5">
      <c r="A1802" s="99" t="s">
        <v>4335</v>
      </c>
      <c r="B1802" t="s">
        <v>4336</v>
      </c>
      <c r="C1802">
        <v>150</v>
      </c>
      <c r="D1802" s="103">
        <v>1659</v>
      </c>
      <c r="E1802" s="103">
        <f t="shared" si="27"/>
        <v>1576.05</v>
      </c>
    </row>
    <row r="1803" spans="1:5">
      <c r="A1803" s="99" t="s">
        <v>4337</v>
      </c>
      <c r="B1803" t="s">
        <v>4338</v>
      </c>
      <c r="C1803">
        <v>175</v>
      </c>
      <c r="D1803" s="103">
        <v>1702</v>
      </c>
      <c r="E1803" s="103">
        <f t="shared" si="27"/>
        <v>1616.8999999999999</v>
      </c>
    </row>
    <row r="1804" spans="1:5">
      <c r="A1804" s="99" t="s">
        <v>4339</v>
      </c>
      <c r="B1804" t="s">
        <v>4340</v>
      </c>
      <c r="C1804">
        <v>195</v>
      </c>
      <c r="D1804" s="103">
        <v>1919</v>
      </c>
      <c r="E1804" s="103">
        <f t="shared" si="27"/>
        <v>1823.05</v>
      </c>
    </row>
    <row r="1805" spans="1:5">
      <c r="A1805" s="99" t="s">
        <v>4341</v>
      </c>
      <c r="B1805" t="s">
        <v>4342</v>
      </c>
      <c r="C1805">
        <v>170</v>
      </c>
      <c r="D1805" s="103">
        <v>1781</v>
      </c>
      <c r="E1805" s="103">
        <f t="shared" si="27"/>
        <v>1691.9499999999998</v>
      </c>
    </row>
    <row r="1806" spans="1:5">
      <c r="A1806" s="99" t="s">
        <v>4343</v>
      </c>
      <c r="B1806" t="s">
        <v>4344</v>
      </c>
      <c r="C1806">
        <v>207</v>
      </c>
      <c r="D1806" s="103">
        <v>2171</v>
      </c>
      <c r="E1806" s="103">
        <f t="shared" si="27"/>
        <v>2062.4499999999998</v>
      </c>
    </row>
    <row r="1807" spans="1:5">
      <c r="A1807" s="99" t="s">
        <v>4345</v>
      </c>
      <c r="B1807" t="s">
        <v>4346</v>
      </c>
      <c r="C1807">
        <v>227</v>
      </c>
      <c r="D1807" s="103">
        <v>2818</v>
      </c>
      <c r="E1807" s="103">
        <f t="shared" si="27"/>
        <v>2677.1</v>
      </c>
    </row>
    <row r="1808" spans="1:5">
      <c r="A1808" s="99" t="s">
        <v>4347</v>
      </c>
      <c r="B1808" t="s">
        <v>4348</v>
      </c>
      <c r="C1808">
        <v>136</v>
      </c>
      <c r="D1808" s="103">
        <v>1306</v>
      </c>
      <c r="E1808" s="103">
        <f t="shared" si="27"/>
        <v>1240.7</v>
      </c>
    </row>
    <row r="1809" spans="1:5">
      <c r="A1809" s="99" t="s">
        <v>4349</v>
      </c>
      <c r="B1809" t="s">
        <v>4350</v>
      </c>
      <c r="C1809">
        <v>160</v>
      </c>
      <c r="D1809" s="103">
        <v>1691</v>
      </c>
      <c r="E1809" s="103">
        <f t="shared" si="27"/>
        <v>1606.4499999999998</v>
      </c>
    </row>
    <row r="1810" spans="1:5">
      <c r="A1810" s="99" t="s">
        <v>4351</v>
      </c>
      <c r="B1810" t="s">
        <v>4352</v>
      </c>
      <c r="C1810">
        <v>122</v>
      </c>
      <c r="D1810" s="103">
        <v>1233</v>
      </c>
      <c r="E1810" s="103">
        <f t="shared" si="27"/>
        <v>1171.3499999999999</v>
      </c>
    </row>
    <row r="1811" spans="1:5">
      <c r="A1811" s="99" t="s">
        <v>4353</v>
      </c>
      <c r="B1811" t="s">
        <v>4354</v>
      </c>
      <c r="C1811">
        <v>152</v>
      </c>
      <c r="D1811" s="103">
        <v>1346</v>
      </c>
      <c r="E1811" s="103">
        <f t="shared" ref="E1811:E1874" si="28">D1811*0.95</f>
        <v>1278.7</v>
      </c>
    </row>
    <row r="1812" spans="1:5">
      <c r="A1812" s="99" t="s">
        <v>4355</v>
      </c>
      <c r="B1812" t="s">
        <v>4356</v>
      </c>
      <c r="C1812">
        <v>125</v>
      </c>
      <c r="D1812" s="103">
        <v>1259</v>
      </c>
      <c r="E1812" s="103">
        <f t="shared" si="28"/>
        <v>1196.05</v>
      </c>
    </row>
    <row r="1813" spans="1:5">
      <c r="A1813" s="99" t="s">
        <v>4357</v>
      </c>
      <c r="B1813" t="s">
        <v>4358</v>
      </c>
      <c r="C1813">
        <v>154</v>
      </c>
      <c r="D1813" s="103">
        <v>1631</v>
      </c>
      <c r="E1813" s="103">
        <f t="shared" si="28"/>
        <v>1549.4499999999998</v>
      </c>
    </row>
    <row r="1814" spans="1:5">
      <c r="A1814" s="99" t="s">
        <v>4359</v>
      </c>
      <c r="B1814" t="s">
        <v>4360</v>
      </c>
      <c r="C1814">
        <v>110</v>
      </c>
      <c r="D1814" s="103">
        <v>1046</v>
      </c>
      <c r="E1814" s="103">
        <f t="shared" si="28"/>
        <v>993.69999999999993</v>
      </c>
    </row>
    <row r="1815" spans="1:5">
      <c r="A1815" s="99" t="s">
        <v>4361</v>
      </c>
      <c r="B1815" t="s">
        <v>4362</v>
      </c>
      <c r="C1815">
        <v>133</v>
      </c>
      <c r="D1815" s="103">
        <v>1285</v>
      </c>
      <c r="E1815" s="103">
        <f t="shared" si="28"/>
        <v>1220.75</v>
      </c>
    </row>
    <row r="1816" spans="1:5">
      <c r="A1816" s="99" t="s">
        <v>4363</v>
      </c>
      <c r="B1816" t="s">
        <v>4364</v>
      </c>
      <c r="C1816">
        <v>125</v>
      </c>
      <c r="D1816" s="103">
        <v>1259</v>
      </c>
      <c r="E1816" s="103">
        <f t="shared" si="28"/>
        <v>1196.05</v>
      </c>
    </row>
    <row r="1817" spans="1:5">
      <c r="A1817" s="99" t="s">
        <v>4365</v>
      </c>
      <c r="B1817" t="s">
        <v>4366</v>
      </c>
      <c r="C1817">
        <v>154</v>
      </c>
      <c r="D1817" s="103">
        <v>1631</v>
      </c>
      <c r="E1817" s="103">
        <f t="shared" si="28"/>
        <v>1549.4499999999998</v>
      </c>
    </row>
    <row r="1818" spans="1:5">
      <c r="A1818" s="99" t="s">
        <v>4367</v>
      </c>
      <c r="B1818" t="s">
        <v>4368</v>
      </c>
      <c r="C1818">
        <v>168</v>
      </c>
      <c r="D1818" s="103">
        <v>1294</v>
      </c>
      <c r="E1818" s="103">
        <f t="shared" si="28"/>
        <v>1229.3</v>
      </c>
    </row>
    <row r="1819" spans="1:5">
      <c r="A1819" s="99" t="s">
        <v>4369</v>
      </c>
      <c r="B1819" t="s">
        <v>4370</v>
      </c>
      <c r="C1819">
        <v>189</v>
      </c>
      <c r="D1819" s="103">
        <v>1394</v>
      </c>
      <c r="E1819" s="103">
        <f t="shared" si="28"/>
        <v>1324.3</v>
      </c>
    </row>
    <row r="1820" spans="1:5">
      <c r="A1820" s="99" t="s">
        <v>4371</v>
      </c>
      <c r="B1820" t="s">
        <v>4372</v>
      </c>
      <c r="C1820">
        <v>168</v>
      </c>
      <c r="D1820" s="103">
        <v>1294</v>
      </c>
      <c r="E1820" s="103">
        <f t="shared" si="28"/>
        <v>1229.3</v>
      </c>
    </row>
    <row r="1821" spans="1:5">
      <c r="A1821" s="99" t="s">
        <v>4373</v>
      </c>
      <c r="B1821" t="s">
        <v>4374</v>
      </c>
      <c r="C1821">
        <v>189</v>
      </c>
      <c r="D1821" s="103">
        <v>1394</v>
      </c>
      <c r="E1821" s="103">
        <f t="shared" si="28"/>
        <v>1324.3</v>
      </c>
    </row>
    <row r="1822" spans="1:5">
      <c r="A1822" s="99" t="s">
        <v>4375</v>
      </c>
      <c r="B1822" t="s">
        <v>4376</v>
      </c>
      <c r="C1822">
        <v>145</v>
      </c>
      <c r="D1822" s="103">
        <v>1446</v>
      </c>
      <c r="E1822" s="103">
        <f t="shared" si="28"/>
        <v>1373.7</v>
      </c>
    </row>
    <row r="1823" spans="1:5">
      <c r="A1823" s="99" t="s">
        <v>4377</v>
      </c>
      <c r="B1823" t="s">
        <v>4378</v>
      </c>
      <c r="C1823">
        <v>190</v>
      </c>
      <c r="D1823" s="103">
        <v>1804</v>
      </c>
      <c r="E1823" s="103">
        <f t="shared" si="28"/>
        <v>1713.8</v>
      </c>
    </row>
    <row r="1824" spans="1:5">
      <c r="A1824" s="99" t="s">
        <v>4379</v>
      </c>
      <c r="B1824" t="s">
        <v>4380</v>
      </c>
      <c r="C1824">
        <v>235</v>
      </c>
      <c r="D1824" s="103">
        <v>2169</v>
      </c>
      <c r="E1824" s="103">
        <f t="shared" si="28"/>
        <v>2060.5499999999997</v>
      </c>
    </row>
    <row r="1825" spans="1:5">
      <c r="A1825" s="99" t="s">
        <v>4381</v>
      </c>
      <c r="B1825" t="s">
        <v>4382</v>
      </c>
      <c r="C1825">
        <v>168</v>
      </c>
      <c r="D1825" s="103">
        <v>1294</v>
      </c>
      <c r="E1825" s="103">
        <f t="shared" si="28"/>
        <v>1229.3</v>
      </c>
    </row>
    <row r="1826" spans="1:5">
      <c r="A1826" s="99" t="s">
        <v>4383</v>
      </c>
      <c r="B1826" t="s">
        <v>4384</v>
      </c>
      <c r="C1826">
        <v>189</v>
      </c>
      <c r="D1826" s="103">
        <v>1394</v>
      </c>
      <c r="E1826" s="103">
        <f t="shared" si="28"/>
        <v>1324.3</v>
      </c>
    </row>
    <row r="1827" spans="1:5">
      <c r="A1827" s="99" t="s">
        <v>4385</v>
      </c>
      <c r="B1827" t="s">
        <v>4386</v>
      </c>
      <c r="C1827">
        <v>168</v>
      </c>
      <c r="D1827" s="103">
        <v>1294</v>
      </c>
      <c r="E1827" s="103">
        <f t="shared" si="28"/>
        <v>1229.3</v>
      </c>
    </row>
    <row r="1828" spans="1:5">
      <c r="A1828" s="99" t="s">
        <v>4387</v>
      </c>
      <c r="B1828" t="s">
        <v>4388</v>
      </c>
      <c r="C1828">
        <v>189</v>
      </c>
      <c r="D1828" s="103">
        <v>1394</v>
      </c>
      <c r="E1828" s="103">
        <f t="shared" si="28"/>
        <v>1324.3</v>
      </c>
    </row>
    <row r="1829" spans="1:5">
      <c r="A1829" s="99" t="s">
        <v>4389</v>
      </c>
      <c r="B1829" t="s">
        <v>4390</v>
      </c>
      <c r="C1829">
        <v>138</v>
      </c>
      <c r="D1829" s="103">
        <v>1366</v>
      </c>
      <c r="E1829" s="103">
        <f t="shared" si="28"/>
        <v>1297.7</v>
      </c>
    </row>
    <row r="1830" spans="1:5">
      <c r="A1830" s="99" t="s">
        <v>4391</v>
      </c>
      <c r="B1830" t="s">
        <v>4392</v>
      </c>
      <c r="C1830">
        <v>165</v>
      </c>
      <c r="D1830" s="103">
        <v>1729</v>
      </c>
      <c r="E1830" s="103">
        <f t="shared" si="28"/>
        <v>1642.55</v>
      </c>
    </row>
    <row r="1831" spans="1:5">
      <c r="A1831" s="99" t="s">
        <v>4393</v>
      </c>
      <c r="B1831" t="s">
        <v>4394</v>
      </c>
      <c r="C1831">
        <v>192</v>
      </c>
      <c r="D1831" s="103">
        <v>2088</v>
      </c>
      <c r="E1831" s="103">
        <f t="shared" si="28"/>
        <v>1983.6</v>
      </c>
    </row>
    <row r="1832" spans="1:5">
      <c r="A1832" s="99" t="s">
        <v>4395</v>
      </c>
      <c r="B1832" t="s">
        <v>4396</v>
      </c>
      <c r="C1832">
        <v>126</v>
      </c>
      <c r="D1832" s="103">
        <v>806</v>
      </c>
      <c r="E1832" s="103">
        <f t="shared" si="28"/>
        <v>765.69999999999993</v>
      </c>
    </row>
    <row r="1833" spans="1:5">
      <c r="A1833" s="99" t="s">
        <v>4397</v>
      </c>
      <c r="B1833" t="s">
        <v>4398</v>
      </c>
      <c r="C1833">
        <v>163</v>
      </c>
      <c r="D1833" s="103">
        <v>866</v>
      </c>
      <c r="E1833" s="103">
        <f t="shared" si="28"/>
        <v>822.69999999999993</v>
      </c>
    </row>
    <row r="1834" spans="1:5">
      <c r="A1834" s="99" t="s">
        <v>4399</v>
      </c>
      <c r="B1834" t="s">
        <v>4400</v>
      </c>
      <c r="C1834">
        <v>140</v>
      </c>
      <c r="D1834" s="103">
        <v>1368</v>
      </c>
      <c r="E1834" s="103">
        <f t="shared" si="28"/>
        <v>1299.5999999999999</v>
      </c>
    </row>
    <row r="1835" spans="1:5">
      <c r="A1835" s="99" t="s">
        <v>4401</v>
      </c>
      <c r="B1835" t="s">
        <v>4402</v>
      </c>
      <c r="C1835">
        <v>168</v>
      </c>
      <c r="D1835" s="103">
        <v>1744</v>
      </c>
      <c r="E1835" s="103">
        <f t="shared" si="28"/>
        <v>1656.8</v>
      </c>
    </row>
    <row r="1836" spans="1:5">
      <c r="A1836" s="99" t="s">
        <v>4403</v>
      </c>
      <c r="B1836" t="s">
        <v>4404</v>
      </c>
      <c r="C1836">
        <v>196</v>
      </c>
      <c r="D1836" s="103">
        <v>2115</v>
      </c>
      <c r="E1836" s="103">
        <f t="shared" si="28"/>
        <v>2009.25</v>
      </c>
    </row>
    <row r="1837" spans="1:5">
      <c r="A1837" s="99" t="s">
        <v>4405</v>
      </c>
      <c r="B1837" t="s">
        <v>4406</v>
      </c>
      <c r="C1837">
        <v>126</v>
      </c>
      <c r="D1837" s="103">
        <v>873</v>
      </c>
      <c r="E1837" s="103">
        <f t="shared" si="28"/>
        <v>829.34999999999991</v>
      </c>
    </row>
    <row r="1838" spans="1:5">
      <c r="A1838" s="99" t="s">
        <v>4407</v>
      </c>
      <c r="B1838" t="s">
        <v>4408</v>
      </c>
      <c r="C1838">
        <v>163</v>
      </c>
      <c r="D1838" s="103">
        <v>928</v>
      </c>
      <c r="E1838" s="103">
        <f t="shared" si="28"/>
        <v>881.59999999999991</v>
      </c>
    </row>
    <row r="1839" spans="1:5">
      <c r="A1839" s="99" t="s">
        <v>4409</v>
      </c>
      <c r="B1839" t="s">
        <v>4410</v>
      </c>
      <c r="C1839">
        <v>126</v>
      </c>
      <c r="D1839" s="103">
        <v>778</v>
      </c>
      <c r="E1839" s="103">
        <f t="shared" si="28"/>
        <v>739.09999999999991</v>
      </c>
    </row>
    <row r="1840" spans="1:5">
      <c r="A1840" s="99" t="s">
        <v>4411</v>
      </c>
      <c r="B1840" t="s">
        <v>4412</v>
      </c>
      <c r="C1840">
        <v>163</v>
      </c>
      <c r="D1840" s="103">
        <v>837</v>
      </c>
      <c r="E1840" s="103">
        <f t="shared" si="28"/>
        <v>795.15</v>
      </c>
    </row>
    <row r="1841" spans="1:5">
      <c r="A1841" s="99" t="s">
        <v>4413</v>
      </c>
      <c r="B1841" t="s">
        <v>4414</v>
      </c>
      <c r="C1841">
        <v>127</v>
      </c>
      <c r="D1841" s="103">
        <v>1185</v>
      </c>
      <c r="E1841" s="103">
        <f t="shared" si="28"/>
        <v>1125.75</v>
      </c>
    </row>
    <row r="1842" spans="1:5">
      <c r="A1842" s="99" t="s">
        <v>4415</v>
      </c>
      <c r="B1842" t="s">
        <v>4416</v>
      </c>
      <c r="C1842">
        <v>149</v>
      </c>
      <c r="D1842" s="103">
        <v>1485</v>
      </c>
      <c r="E1842" s="103">
        <f t="shared" si="28"/>
        <v>1410.75</v>
      </c>
    </row>
    <row r="1843" spans="1:5">
      <c r="A1843" s="99" t="s">
        <v>4417</v>
      </c>
      <c r="B1843" t="s">
        <v>4418</v>
      </c>
      <c r="C1843">
        <v>171</v>
      </c>
      <c r="D1843" s="103">
        <v>1787</v>
      </c>
      <c r="E1843" s="103">
        <f t="shared" si="28"/>
        <v>1697.6499999999999</v>
      </c>
    </row>
    <row r="1844" spans="1:5">
      <c r="A1844" s="99" t="s">
        <v>4419</v>
      </c>
      <c r="B1844" t="s">
        <v>4420</v>
      </c>
      <c r="C1844">
        <v>140</v>
      </c>
      <c r="D1844" s="103">
        <v>1368</v>
      </c>
      <c r="E1844" s="103">
        <f t="shared" si="28"/>
        <v>1299.5999999999999</v>
      </c>
    </row>
    <row r="1845" spans="1:5">
      <c r="A1845" s="99" t="s">
        <v>4421</v>
      </c>
      <c r="B1845" t="s">
        <v>4422</v>
      </c>
      <c r="C1845">
        <v>168</v>
      </c>
      <c r="D1845" s="103">
        <v>1744</v>
      </c>
      <c r="E1845" s="103">
        <f t="shared" si="28"/>
        <v>1656.8</v>
      </c>
    </row>
    <row r="1846" spans="1:5">
      <c r="A1846" s="99" t="s">
        <v>4423</v>
      </c>
      <c r="B1846" t="s">
        <v>4424</v>
      </c>
      <c r="C1846">
        <v>196</v>
      </c>
      <c r="D1846" s="103">
        <v>2115</v>
      </c>
      <c r="E1846" s="103">
        <f t="shared" si="28"/>
        <v>2009.25</v>
      </c>
    </row>
    <row r="1847" spans="1:5">
      <c r="A1847" s="99" t="s">
        <v>4425</v>
      </c>
      <c r="B1847" t="s">
        <v>4426</v>
      </c>
      <c r="C1847">
        <v>136</v>
      </c>
      <c r="D1847" s="103">
        <v>1306</v>
      </c>
      <c r="E1847" s="103">
        <f t="shared" si="28"/>
        <v>1240.7</v>
      </c>
    </row>
    <row r="1848" spans="1:5">
      <c r="A1848" s="99" t="s">
        <v>4427</v>
      </c>
      <c r="B1848" t="s">
        <v>4428</v>
      </c>
      <c r="C1848">
        <v>160</v>
      </c>
      <c r="D1848" s="103">
        <v>1691</v>
      </c>
      <c r="E1848" s="103">
        <f t="shared" si="28"/>
        <v>1606.4499999999998</v>
      </c>
    </row>
    <row r="1849" spans="1:5">
      <c r="A1849" s="99" t="s">
        <v>4429</v>
      </c>
      <c r="B1849" t="s">
        <v>4430</v>
      </c>
      <c r="C1849">
        <v>122</v>
      </c>
      <c r="D1849" s="103">
        <v>1233</v>
      </c>
      <c r="E1849" s="103">
        <f t="shared" si="28"/>
        <v>1171.3499999999999</v>
      </c>
    </row>
    <row r="1850" spans="1:5">
      <c r="A1850" s="99" t="s">
        <v>4431</v>
      </c>
      <c r="B1850" t="s">
        <v>4432</v>
      </c>
      <c r="C1850">
        <v>152</v>
      </c>
      <c r="D1850" s="103">
        <v>1346</v>
      </c>
      <c r="E1850" s="103">
        <f t="shared" si="28"/>
        <v>1278.7</v>
      </c>
    </row>
    <row r="1851" spans="1:5">
      <c r="A1851" s="99" t="s">
        <v>4433</v>
      </c>
      <c r="B1851" t="s">
        <v>4434</v>
      </c>
      <c r="C1851">
        <v>125</v>
      </c>
      <c r="D1851" s="103">
        <v>1259</v>
      </c>
      <c r="E1851" s="103">
        <f t="shared" si="28"/>
        <v>1196.05</v>
      </c>
    </row>
    <row r="1852" spans="1:5">
      <c r="A1852" s="99" t="s">
        <v>4435</v>
      </c>
      <c r="B1852" t="s">
        <v>4436</v>
      </c>
      <c r="C1852">
        <v>154</v>
      </c>
      <c r="D1852" s="103">
        <v>1631</v>
      </c>
      <c r="E1852" s="103">
        <f t="shared" si="28"/>
        <v>1549.4499999999998</v>
      </c>
    </row>
    <row r="1853" spans="1:5">
      <c r="A1853" s="99" t="s">
        <v>4437</v>
      </c>
      <c r="B1853" t="s">
        <v>4438</v>
      </c>
      <c r="C1853">
        <v>110</v>
      </c>
      <c r="D1853" s="103">
        <v>1046</v>
      </c>
      <c r="E1853" s="103">
        <f t="shared" si="28"/>
        <v>993.69999999999993</v>
      </c>
    </row>
    <row r="1854" spans="1:5">
      <c r="A1854" s="99" t="s">
        <v>4439</v>
      </c>
      <c r="B1854" t="s">
        <v>4440</v>
      </c>
      <c r="C1854">
        <v>133</v>
      </c>
      <c r="D1854" s="103">
        <v>1285</v>
      </c>
      <c r="E1854" s="103">
        <f t="shared" si="28"/>
        <v>1220.75</v>
      </c>
    </row>
    <row r="1855" spans="1:5">
      <c r="A1855" s="99" t="s">
        <v>4441</v>
      </c>
      <c r="B1855" t="s">
        <v>4442</v>
      </c>
      <c r="C1855">
        <v>125</v>
      </c>
      <c r="D1855" s="103">
        <v>1259</v>
      </c>
      <c r="E1855" s="103">
        <f t="shared" si="28"/>
        <v>1196.05</v>
      </c>
    </row>
    <row r="1856" spans="1:5">
      <c r="A1856" s="99" t="s">
        <v>4443</v>
      </c>
      <c r="B1856" t="s">
        <v>4444</v>
      </c>
      <c r="C1856">
        <v>154</v>
      </c>
      <c r="D1856" s="103">
        <v>1631</v>
      </c>
      <c r="E1856" s="103">
        <f t="shared" si="28"/>
        <v>1549.4499999999998</v>
      </c>
    </row>
    <row r="1857" spans="1:5">
      <c r="A1857" s="99" t="s">
        <v>4445</v>
      </c>
      <c r="B1857" t="s">
        <v>4446</v>
      </c>
      <c r="C1857">
        <v>168</v>
      </c>
      <c r="D1857" s="103">
        <v>1294</v>
      </c>
      <c r="E1857" s="103">
        <f t="shared" si="28"/>
        <v>1229.3</v>
      </c>
    </row>
    <row r="1858" spans="1:5">
      <c r="A1858" s="99" t="s">
        <v>4447</v>
      </c>
      <c r="B1858" t="s">
        <v>4448</v>
      </c>
      <c r="C1858">
        <v>179</v>
      </c>
      <c r="D1858" s="103">
        <v>1394</v>
      </c>
      <c r="E1858" s="103">
        <f t="shared" si="28"/>
        <v>1324.3</v>
      </c>
    </row>
    <row r="1859" spans="1:5">
      <c r="A1859" s="99" t="s">
        <v>4449</v>
      </c>
      <c r="B1859" t="s">
        <v>4450</v>
      </c>
      <c r="C1859">
        <v>168</v>
      </c>
      <c r="D1859" s="103">
        <v>1294</v>
      </c>
      <c r="E1859" s="103">
        <f t="shared" si="28"/>
        <v>1229.3</v>
      </c>
    </row>
    <row r="1860" spans="1:5">
      <c r="A1860" s="99" t="s">
        <v>4451</v>
      </c>
      <c r="B1860" t="s">
        <v>4452</v>
      </c>
      <c r="C1860">
        <v>179</v>
      </c>
      <c r="D1860" s="103">
        <v>1394</v>
      </c>
      <c r="E1860" s="103">
        <f t="shared" si="28"/>
        <v>1324.3</v>
      </c>
    </row>
    <row r="1861" spans="1:5">
      <c r="A1861" s="99" t="s">
        <v>4453</v>
      </c>
      <c r="B1861" t="s">
        <v>4454</v>
      </c>
      <c r="C1861">
        <v>145</v>
      </c>
      <c r="D1861" s="103">
        <v>1446</v>
      </c>
      <c r="E1861" s="103">
        <f t="shared" si="28"/>
        <v>1373.7</v>
      </c>
    </row>
    <row r="1862" spans="1:5">
      <c r="A1862" s="99" t="s">
        <v>4455</v>
      </c>
      <c r="B1862" t="s">
        <v>4456</v>
      </c>
      <c r="C1862">
        <v>190</v>
      </c>
      <c r="D1862" s="103">
        <v>1804</v>
      </c>
      <c r="E1862" s="103">
        <f t="shared" si="28"/>
        <v>1713.8</v>
      </c>
    </row>
    <row r="1863" spans="1:5">
      <c r="A1863" s="99" t="s">
        <v>4457</v>
      </c>
      <c r="B1863" t="s">
        <v>4458</v>
      </c>
      <c r="C1863">
        <v>235</v>
      </c>
      <c r="D1863" s="103">
        <v>2169</v>
      </c>
      <c r="E1863" s="103">
        <f t="shared" si="28"/>
        <v>2060.5499999999997</v>
      </c>
    </row>
    <row r="1864" spans="1:5">
      <c r="A1864" s="99" t="s">
        <v>4459</v>
      </c>
      <c r="B1864" t="s">
        <v>4460</v>
      </c>
      <c r="C1864">
        <v>168</v>
      </c>
      <c r="D1864" s="103">
        <v>1294</v>
      </c>
      <c r="E1864" s="103">
        <f t="shared" si="28"/>
        <v>1229.3</v>
      </c>
    </row>
    <row r="1865" spans="1:5">
      <c r="A1865" s="99" t="s">
        <v>4461</v>
      </c>
      <c r="B1865" t="s">
        <v>4462</v>
      </c>
      <c r="C1865">
        <v>179</v>
      </c>
      <c r="D1865" s="103">
        <v>1394</v>
      </c>
      <c r="E1865" s="103">
        <f t="shared" si="28"/>
        <v>1324.3</v>
      </c>
    </row>
    <row r="1866" spans="1:5">
      <c r="A1866" s="99" t="s">
        <v>4463</v>
      </c>
      <c r="B1866" t="s">
        <v>4464</v>
      </c>
      <c r="C1866">
        <v>168</v>
      </c>
      <c r="D1866" s="103">
        <v>1294</v>
      </c>
      <c r="E1866" s="103">
        <f t="shared" si="28"/>
        <v>1229.3</v>
      </c>
    </row>
    <row r="1867" spans="1:5">
      <c r="A1867" s="99" t="s">
        <v>4465</v>
      </c>
      <c r="B1867" t="s">
        <v>4466</v>
      </c>
      <c r="C1867">
        <v>179</v>
      </c>
      <c r="D1867" s="103">
        <v>1394</v>
      </c>
      <c r="E1867" s="103">
        <f t="shared" si="28"/>
        <v>1324.3</v>
      </c>
    </row>
    <row r="1868" spans="1:5">
      <c r="A1868" s="99" t="s">
        <v>4467</v>
      </c>
      <c r="B1868" t="s">
        <v>4468</v>
      </c>
      <c r="C1868">
        <v>136</v>
      </c>
      <c r="D1868" s="103">
        <v>1306</v>
      </c>
      <c r="E1868" s="103">
        <f t="shared" si="28"/>
        <v>1240.7</v>
      </c>
    </row>
    <row r="1869" spans="1:5">
      <c r="A1869" s="99" t="s">
        <v>4469</v>
      </c>
      <c r="B1869" t="s">
        <v>4470</v>
      </c>
      <c r="C1869">
        <v>160</v>
      </c>
      <c r="D1869" s="103">
        <v>1691</v>
      </c>
      <c r="E1869" s="103">
        <f t="shared" si="28"/>
        <v>1606.4499999999998</v>
      </c>
    </row>
    <row r="1870" spans="1:5">
      <c r="A1870" s="99" t="s">
        <v>4471</v>
      </c>
      <c r="B1870" t="s">
        <v>4472</v>
      </c>
      <c r="C1870">
        <v>122</v>
      </c>
      <c r="D1870" s="103">
        <v>1233</v>
      </c>
      <c r="E1870" s="103">
        <f t="shared" si="28"/>
        <v>1171.3499999999999</v>
      </c>
    </row>
    <row r="1871" spans="1:5">
      <c r="A1871" s="99" t="s">
        <v>4473</v>
      </c>
      <c r="B1871" t="s">
        <v>4474</v>
      </c>
      <c r="C1871">
        <v>152</v>
      </c>
      <c r="D1871" s="103">
        <v>1346</v>
      </c>
      <c r="E1871" s="103">
        <f t="shared" si="28"/>
        <v>1278.7</v>
      </c>
    </row>
    <row r="1872" spans="1:5">
      <c r="A1872" s="99" t="s">
        <v>4475</v>
      </c>
      <c r="B1872" t="s">
        <v>4476</v>
      </c>
      <c r="C1872">
        <v>125</v>
      </c>
      <c r="D1872" s="103">
        <v>1259</v>
      </c>
      <c r="E1872" s="103">
        <f t="shared" si="28"/>
        <v>1196.05</v>
      </c>
    </row>
    <row r="1873" spans="1:5">
      <c r="A1873" s="99" t="s">
        <v>4477</v>
      </c>
      <c r="B1873" t="s">
        <v>4478</v>
      </c>
      <c r="C1873">
        <v>154</v>
      </c>
      <c r="D1873" s="103">
        <v>1631</v>
      </c>
      <c r="E1873" s="103">
        <f t="shared" si="28"/>
        <v>1549.4499999999998</v>
      </c>
    </row>
    <row r="1874" spans="1:5">
      <c r="A1874" s="99" t="s">
        <v>4479</v>
      </c>
      <c r="B1874" t="s">
        <v>4480</v>
      </c>
      <c r="C1874">
        <v>110</v>
      </c>
      <c r="D1874" s="103">
        <v>1046</v>
      </c>
      <c r="E1874" s="103">
        <f t="shared" si="28"/>
        <v>993.69999999999993</v>
      </c>
    </row>
    <row r="1875" spans="1:5">
      <c r="A1875" s="99" t="s">
        <v>4481</v>
      </c>
      <c r="B1875" t="s">
        <v>4482</v>
      </c>
      <c r="C1875">
        <v>133</v>
      </c>
      <c r="D1875" s="103">
        <v>1285</v>
      </c>
      <c r="E1875" s="103">
        <f t="shared" ref="E1875:E1938" si="29">D1875*0.95</f>
        <v>1220.75</v>
      </c>
    </row>
    <row r="1876" spans="1:5">
      <c r="A1876" s="99" t="s">
        <v>4483</v>
      </c>
      <c r="B1876" t="s">
        <v>4484</v>
      </c>
      <c r="C1876">
        <v>125</v>
      </c>
      <c r="D1876" s="103">
        <v>1259</v>
      </c>
      <c r="E1876" s="103">
        <f t="shared" si="29"/>
        <v>1196.05</v>
      </c>
    </row>
    <row r="1877" spans="1:5">
      <c r="A1877" s="99" t="s">
        <v>4485</v>
      </c>
      <c r="B1877" t="s">
        <v>4486</v>
      </c>
      <c r="C1877">
        <v>154</v>
      </c>
      <c r="D1877" s="103">
        <v>1631</v>
      </c>
      <c r="E1877" s="103">
        <f t="shared" si="29"/>
        <v>1549.4499999999998</v>
      </c>
    </row>
    <row r="1878" spans="1:5">
      <c r="A1878" s="99" t="s">
        <v>4487</v>
      </c>
      <c r="B1878" t="s">
        <v>4488</v>
      </c>
      <c r="C1878">
        <v>168</v>
      </c>
      <c r="D1878" s="103">
        <v>1294</v>
      </c>
      <c r="E1878" s="103">
        <f t="shared" si="29"/>
        <v>1229.3</v>
      </c>
    </row>
    <row r="1879" spans="1:5">
      <c r="A1879" s="99" t="s">
        <v>4489</v>
      </c>
      <c r="B1879" t="s">
        <v>4490</v>
      </c>
      <c r="C1879">
        <v>179</v>
      </c>
      <c r="D1879" s="103">
        <v>1394</v>
      </c>
      <c r="E1879" s="103">
        <f t="shared" si="29"/>
        <v>1324.3</v>
      </c>
    </row>
    <row r="1880" spans="1:5">
      <c r="A1880" s="99" t="s">
        <v>4491</v>
      </c>
      <c r="B1880" t="s">
        <v>4492</v>
      </c>
      <c r="C1880">
        <v>168</v>
      </c>
      <c r="D1880" s="103">
        <v>1294</v>
      </c>
      <c r="E1880" s="103">
        <f t="shared" si="29"/>
        <v>1229.3</v>
      </c>
    </row>
    <row r="1881" spans="1:5">
      <c r="A1881" s="99" t="s">
        <v>4493</v>
      </c>
      <c r="B1881" t="s">
        <v>4494</v>
      </c>
      <c r="C1881">
        <v>179</v>
      </c>
      <c r="D1881" s="103">
        <v>1394</v>
      </c>
      <c r="E1881" s="103">
        <f t="shared" si="29"/>
        <v>1324.3</v>
      </c>
    </row>
    <row r="1882" spans="1:5">
      <c r="A1882" s="99" t="s">
        <v>4495</v>
      </c>
      <c r="B1882" t="s">
        <v>4496</v>
      </c>
      <c r="C1882">
        <v>145</v>
      </c>
      <c r="D1882" s="103">
        <v>1446</v>
      </c>
      <c r="E1882" s="103">
        <f t="shared" si="29"/>
        <v>1373.7</v>
      </c>
    </row>
    <row r="1883" spans="1:5">
      <c r="A1883" s="99" t="s">
        <v>4497</v>
      </c>
      <c r="B1883" t="s">
        <v>4498</v>
      </c>
      <c r="C1883">
        <v>190</v>
      </c>
      <c r="D1883" s="103">
        <v>1804</v>
      </c>
      <c r="E1883" s="103">
        <f t="shared" si="29"/>
        <v>1713.8</v>
      </c>
    </row>
    <row r="1884" spans="1:5">
      <c r="A1884" s="99" t="s">
        <v>4499</v>
      </c>
      <c r="B1884" t="s">
        <v>4500</v>
      </c>
      <c r="C1884">
        <v>235</v>
      </c>
      <c r="D1884" s="103">
        <v>2169</v>
      </c>
      <c r="E1884" s="103">
        <f t="shared" si="29"/>
        <v>2060.5499999999997</v>
      </c>
    </row>
    <row r="1885" spans="1:5">
      <c r="A1885" s="99" t="s">
        <v>4501</v>
      </c>
      <c r="B1885" t="s">
        <v>4502</v>
      </c>
      <c r="C1885">
        <v>168</v>
      </c>
      <c r="D1885" s="103">
        <v>1294</v>
      </c>
      <c r="E1885" s="103">
        <f t="shared" si="29"/>
        <v>1229.3</v>
      </c>
    </row>
    <row r="1886" spans="1:5">
      <c r="A1886" s="99" t="s">
        <v>4503</v>
      </c>
      <c r="B1886" t="s">
        <v>4504</v>
      </c>
      <c r="C1886">
        <v>179</v>
      </c>
      <c r="D1886" s="103">
        <v>1394</v>
      </c>
      <c r="E1886" s="103">
        <f t="shared" si="29"/>
        <v>1324.3</v>
      </c>
    </row>
    <row r="1887" spans="1:5">
      <c r="A1887" s="99" t="s">
        <v>4505</v>
      </c>
      <c r="B1887" t="s">
        <v>4506</v>
      </c>
      <c r="C1887">
        <v>168</v>
      </c>
      <c r="D1887" s="103">
        <v>1294</v>
      </c>
      <c r="E1887" s="103">
        <f t="shared" si="29"/>
        <v>1229.3</v>
      </c>
    </row>
    <row r="1888" spans="1:5">
      <c r="A1888" s="99" t="s">
        <v>4507</v>
      </c>
      <c r="B1888" t="s">
        <v>4508</v>
      </c>
      <c r="C1888">
        <v>179</v>
      </c>
      <c r="D1888" s="103">
        <v>1394</v>
      </c>
      <c r="E1888" s="103">
        <f t="shared" si="29"/>
        <v>1324.3</v>
      </c>
    </row>
    <row r="1889" spans="1:5">
      <c r="A1889" s="99" t="s">
        <v>4509</v>
      </c>
      <c r="B1889" t="s">
        <v>4510</v>
      </c>
      <c r="C1889">
        <v>138</v>
      </c>
      <c r="D1889" s="103">
        <v>1366</v>
      </c>
      <c r="E1889" s="103">
        <f t="shared" si="29"/>
        <v>1297.7</v>
      </c>
    </row>
    <row r="1890" spans="1:5">
      <c r="A1890" s="99" t="s">
        <v>4511</v>
      </c>
      <c r="B1890" t="s">
        <v>4512</v>
      </c>
      <c r="C1890">
        <v>165</v>
      </c>
      <c r="D1890" s="103">
        <v>1729</v>
      </c>
      <c r="E1890" s="103">
        <f t="shared" si="29"/>
        <v>1642.55</v>
      </c>
    </row>
    <row r="1891" spans="1:5">
      <c r="A1891" s="99" t="s">
        <v>4513</v>
      </c>
      <c r="B1891" t="s">
        <v>4514</v>
      </c>
      <c r="C1891">
        <v>192</v>
      </c>
      <c r="D1891" s="103">
        <v>2088</v>
      </c>
      <c r="E1891" s="103">
        <f t="shared" si="29"/>
        <v>1983.6</v>
      </c>
    </row>
    <row r="1892" spans="1:5">
      <c r="A1892" s="99" t="s">
        <v>4515</v>
      </c>
      <c r="B1892" t="s">
        <v>4516</v>
      </c>
      <c r="C1892">
        <v>126</v>
      </c>
      <c r="D1892" s="103">
        <v>806</v>
      </c>
      <c r="E1892" s="103">
        <f t="shared" si="29"/>
        <v>765.69999999999993</v>
      </c>
    </row>
    <row r="1893" spans="1:5">
      <c r="A1893" s="99" t="s">
        <v>4517</v>
      </c>
      <c r="B1893" t="s">
        <v>4518</v>
      </c>
      <c r="C1893">
        <v>153</v>
      </c>
      <c r="D1893" s="103">
        <v>866</v>
      </c>
      <c r="E1893" s="103">
        <f t="shared" si="29"/>
        <v>822.69999999999993</v>
      </c>
    </row>
    <row r="1894" spans="1:5">
      <c r="A1894" s="99" t="s">
        <v>4519</v>
      </c>
      <c r="B1894" t="s">
        <v>4520</v>
      </c>
      <c r="C1894">
        <v>140</v>
      </c>
      <c r="D1894" s="103">
        <v>1368</v>
      </c>
      <c r="E1894" s="103">
        <f t="shared" si="29"/>
        <v>1299.5999999999999</v>
      </c>
    </row>
    <row r="1895" spans="1:5">
      <c r="A1895" s="99" t="s">
        <v>4521</v>
      </c>
      <c r="B1895" t="s">
        <v>4522</v>
      </c>
      <c r="C1895">
        <v>168</v>
      </c>
      <c r="D1895" s="103">
        <v>1744</v>
      </c>
      <c r="E1895" s="103">
        <f t="shared" si="29"/>
        <v>1656.8</v>
      </c>
    </row>
    <row r="1896" spans="1:5">
      <c r="A1896" s="99" t="s">
        <v>4523</v>
      </c>
      <c r="B1896" t="s">
        <v>4524</v>
      </c>
      <c r="C1896">
        <v>196</v>
      </c>
      <c r="D1896" s="103">
        <v>2115</v>
      </c>
      <c r="E1896" s="103">
        <f t="shared" si="29"/>
        <v>2009.25</v>
      </c>
    </row>
    <row r="1897" spans="1:5">
      <c r="A1897" s="99" t="s">
        <v>4525</v>
      </c>
      <c r="B1897" t="s">
        <v>4526</v>
      </c>
      <c r="C1897">
        <v>126</v>
      </c>
      <c r="D1897" s="103">
        <v>873</v>
      </c>
      <c r="E1897" s="103">
        <f t="shared" si="29"/>
        <v>829.34999999999991</v>
      </c>
    </row>
    <row r="1898" spans="1:5">
      <c r="A1898" s="99" t="s">
        <v>4527</v>
      </c>
      <c r="B1898" t="s">
        <v>4528</v>
      </c>
      <c r="C1898">
        <v>153</v>
      </c>
      <c r="D1898" s="103">
        <v>928</v>
      </c>
      <c r="E1898" s="103">
        <f t="shared" si="29"/>
        <v>881.59999999999991</v>
      </c>
    </row>
    <row r="1899" spans="1:5">
      <c r="A1899" s="99" t="s">
        <v>4529</v>
      </c>
      <c r="B1899" t="s">
        <v>4530</v>
      </c>
      <c r="C1899">
        <v>126</v>
      </c>
      <c r="D1899" s="103">
        <v>778</v>
      </c>
      <c r="E1899" s="103">
        <f t="shared" si="29"/>
        <v>739.09999999999991</v>
      </c>
    </row>
    <row r="1900" spans="1:5">
      <c r="A1900" s="99" t="s">
        <v>4531</v>
      </c>
      <c r="B1900" t="s">
        <v>4532</v>
      </c>
      <c r="C1900">
        <v>153</v>
      </c>
      <c r="D1900" s="103">
        <v>837</v>
      </c>
      <c r="E1900" s="103">
        <f t="shared" si="29"/>
        <v>795.15</v>
      </c>
    </row>
    <row r="1901" spans="1:5">
      <c r="A1901" s="99" t="s">
        <v>4533</v>
      </c>
      <c r="B1901" t="s">
        <v>4534</v>
      </c>
      <c r="C1901">
        <v>127</v>
      </c>
      <c r="D1901" s="103">
        <v>1185</v>
      </c>
      <c r="E1901" s="103">
        <f t="shared" si="29"/>
        <v>1125.75</v>
      </c>
    </row>
    <row r="1902" spans="1:5">
      <c r="A1902" s="99" t="s">
        <v>4535</v>
      </c>
      <c r="B1902" t="s">
        <v>4536</v>
      </c>
      <c r="C1902">
        <v>149</v>
      </c>
      <c r="D1902" s="103">
        <v>1485</v>
      </c>
      <c r="E1902" s="103">
        <f t="shared" si="29"/>
        <v>1410.75</v>
      </c>
    </row>
    <row r="1903" spans="1:5">
      <c r="A1903" s="99" t="s">
        <v>4537</v>
      </c>
      <c r="B1903" t="s">
        <v>4538</v>
      </c>
      <c r="C1903">
        <v>171</v>
      </c>
      <c r="D1903" s="103">
        <v>1787</v>
      </c>
      <c r="E1903" s="103">
        <f t="shared" si="29"/>
        <v>1697.6499999999999</v>
      </c>
    </row>
    <row r="1904" spans="1:5">
      <c r="A1904" s="99" t="s">
        <v>4539</v>
      </c>
      <c r="B1904" t="s">
        <v>4540</v>
      </c>
      <c r="C1904">
        <v>140</v>
      </c>
      <c r="D1904" s="103">
        <v>1368</v>
      </c>
      <c r="E1904" s="103">
        <f t="shared" si="29"/>
        <v>1299.5999999999999</v>
      </c>
    </row>
    <row r="1905" spans="1:5">
      <c r="A1905" s="99" t="s">
        <v>4541</v>
      </c>
      <c r="B1905" t="s">
        <v>4542</v>
      </c>
      <c r="C1905">
        <v>168</v>
      </c>
      <c r="D1905" s="103">
        <v>1744</v>
      </c>
      <c r="E1905" s="103">
        <f t="shared" si="29"/>
        <v>1656.8</v>
      </c>
    </row>
    <row r="1906" spans="1:5">
      <c r="A1906" s="99" t="s">
        <v>4543</v>
      </c>
      <c r="B1906" t="s">
        <v>4544</v>
      </c>
      <c r="C1906">
        <v>196</v>
      </c>
      <c r="D1906" s="103">
        <v>2115</v>
      </c>
      <c r="E1906" s="103">
        <f t="shared" si="29"/>
        <v>2009.25</v>
      </c>
    </row>
    <row r="1907" spans="1:5">
      <c r="A1907" s="99" t="s">
        <v>4545</v>
      </c>
      <c r="B1907" t="s">
        <v>4546</v>
      </c>
      <c r="C1907">
        <v>138</v>
      </c>
      <c r="D1907" s="103">
        <v>1366</v>
      </c>
      <c r="E1907" s="103">
        <f t="shared" si="29"/>
        <v>1297.7</v>
      </c>
    </row>
    <row r="1908" spans="1:5">
      <c r="A1908" s="99" t="s">
        <v>4547</v>
      </c>
      <c r="B1908" t="s">
        <v>4548</v>
      </c>
      <c r="C1908">
        <v>165</v>
      </c>
      <c r="D1908" s="103">
        <v>1729</v>
      </c>
      <c r="E1908" s="103">
        <f t="shared" si="29"/>
        <v>1642.55</v>
      </c>
    </row>
    <row r="1909" spans="1:5">
      <c r="A1909" s="99" t="s">
        <v>4549</v>
      </c>
      <c r="B1909" t="s">
        <v>4550</v>
      </c>
      <c r="C1909">
        <v>192</v>
      </c>
      <c r="D1909" s="103">
        <v>2088</v>
      </c>
      <c r="E1909" s="103">
        <f t="shared" si="29"/>
        <v>1983.6</v>
      </c>
    </row>
    <row r="1910" spans="1:5">
      <c r="A1910" s="99" t="s">
        <v>4551</v>
      </c>
      <c r="B1910" t="s">
        <v>4552</v>
      </c>
      <c r="C1910">
        <v>126</v>
      </c>
      <c r="D1910" s="103">
        <v>806</v>
      </c>
      <c r="E1910" s="103">
        <f t="shared" si="29"/>
        <v>765.69999999999993</v>
      </c>
    </row>
    <row r="1911" spans="1:5">
      <c r="A1911" s="99" t="s">
        <v>4553</v>
      </c>
      <c r="B1911" t="s">
        <v>4554</v>
      </c>
      <c r="C1911">
        <v>153</v>
      </c>
      <c r="D1911" s="103">
        <v>866</v>
      </c>
      <c r="E1911" s="103">
        <f t="shared" si="29"/>
        <v>822.69999999999993</v>
      </c>
    </row>
    <row r="1912" spans="1:5">
      <c r="A1912" s="99" t="s">
        <v>4555</v>
      </c>
      <c r="B1912" t="s">
        <v>4556</v>
      </c>
      <c r="C1912">
        <v>140</v>
      </c>
      <c r="D1912" s="103">
        <v>1368</v>
      </c>
      <c r="E1912" s="103">
        <f t="shared" si="29"/>
        <v>1299.5999999999999</v>
      </c>
    </row>
    <row r="1913" spans="1:5">
      <c r="A1913" s="99" t="s">
        <v>4557</v>
      </c>
      <c r="B1913" t="s">
        <v>4558</v>
      </c>
      <c r="C1913">
        <v>168</v>
      </c>
      <c r="D1913" s="103">
        <v>1744</v>
      </c>
      <c r="E1913" s="103">
        <f t="shared" si="29"/>
        <v>1656.8</v>
      </c>
    </row>
    <row r="1914" spans="1:5">
      <c r="A1914" s="99" t="s">
        <v>4559</v>
      </c>
      <c r="B1914" t="s">
        <v>4560</v>
      </c>
      <c r="C1914">
        <v>196</v>
      </c>
      <c r="D1914" s="103">
        <v>2115</v>
      </c>
      <c r="E1914" s="103">
        <f t="shared" si="29"/>
        <v>2009.25</v>
      </c>
    </row>
    <row r="1915" spans="1:5">
      <c r="A1915" s="99" t="s">
        <v>4561</v>
      </c>
      <c r="B1915" t="s">
        <v>4562</v>
      </c>
      <c r="C1915">
        <v>126</v>
      </c>
      <c r="D1915" s="103">
        <v>873</v>
      </c>
      <c r="E1915" s="103">
        <f t="shared" si="29"/>
        <v>829.34999999999991</v>
      </c>
    </row>
    <row r="1916" spans="1:5">
      <c r="A1916" s="99" t="s">
        <v>4563</v>
      </c>
      <c r="B1916" t="s">
        <v>4564</v>
      </c>
      <c r="C1916">
        <v>153</v>
      </c>
      <c r="D1916" s="103">
        <v>928</v>
      </c>
      <c r="E1916" s="103">
        <f t="shared" si="29"/>
        <v>881.59999999999991</v>
      </c>
    </row>
    <row r="1917" spans="1:5">
      <c r="A1917" s="99" t="s">
        <v>4565</v>
      </c>
      <c r="B1917" t="s">
        <v>4566</v>
      </c>
      <c r="C1917">
        <v>126</v>
      </c>
      <c r="D1917" s="103">
        <v>778</v>
      </c>
      <c r="E1917" s="103">
        <f t="shared" si="29"/>
        <v>739.09999999999991</v>
      </c>
    </row>
    <row r="1918" spans="1:5">
      <c r="A1918" s="99" t="s">
        <v>4567</v>
      </c>
      <c r="B1918" t="s">
        <v>4568</v>
      </c>
      <c r="C1918">
        <v>153</v>
      </c>
      <c r="D1918" s="103">
        <v>837</v>
      </c>
      <c r="E1918" s="103">
        <f t="shared" si="29"/>
        <v>795.15</v>
      </c>
    </row>
    <row r="1919" spans="1:5">
      <c r="A1919" s="99" t="s">
        <v>4569</v>
      </c>
      <c r="B1919" t="s">
        <v>4570</v>
      </c>
      <c r="C1919">
        <v>127</v>
      </c>
      <c r="D1919" s="103">
        <v>1185</v>
      </c>
      <c r="E1919" s="103">
        <f t="shared" si="29"/>
        <v>1125.75</v>
      </c>
    </row>
    <row r="1920" spans="1:5">
      <c r="A1920" s="99" t="s">
        <v>4571</v>
      </c>
      <c r="B1920" t="s">
        <v>4572</v>
      </c>
      <c r="C1920">
        <v>149</v>
      </c>
      <c r="D1920" s="103">
        <v>1485</v>
      </c>
      <c r="E1920" s="103">
        <f t="shared" si="29"/>
        <v>1410.75</v>
      </c>
    </row>
    <row r="1921" spans="1:5">
      <c r="A1921" s="99" t="s">
        <v>4573</v>
      </c>
      <c r="B1921" t="s">
        <v>4574</v>
      </c>
      <c r="C1921">
        <v>171</v>
      </c>
      <c r="D1921" s="103">
        <v>1787</v>
      </c>
      <c r="E1921" s="103">
        <f t="shared" si="29"/>
        <v>1697.6499999999999</v>
      </c>
    </row>
    <row r="1922" spans="1:5">
      <c r="A1922" s="99" t="s">
        <v>4575</v>
      </c>
      <c r="B1922" t="s">
        <v>4576</v>
      </c>
      <c r="C1922">
        <v>140</v>
      </c>
      <c r="D1922" s="103">
        <v>1368</v>
      </c>
      <c r="E1922" s="103">
        <f t="shared" si="29"/>
        <v>1299.5999999999999</v>
      </c>
    </row>
    <row r="1923" spans="1:5">
      <c r="A1923" s="99" t="s">
        <v>4577</v>
      </c>
      <c r="B1923" t="s">
        <v>4578</v>
      </c>
      <c r="C1923">
        <v>168</v>
      </c>
      <c r="D1923" s="103">
        <v>1744</v>
      </c>
      <c r="E1923" s="103">
        <f t="shared" si="29"/>
        <v>1656.8</v>
      </c>
    </row>
    <row r="1924" spans="1:5">
      <c r="A1924" s="99" t="s">
        <v>4579</v>
      </c>
      <c r="B1924" t="s">
        <v>4580</v>
      </c>
      <c r="C1924">
        <v>196</v>
      </c>
      <c r="D1924" s="103">
        <v>2115</v>
      </c>
      <c r="E1924" s="103">
        <f t="shared" si="29"/>
        <v>2009.25</v>
      </c>
    </row>
    <row r="1925" spans="1:5">
      <c r="A1925" s="99" t="s">
        <v>4581</v>
      </c>
      <c r="B1925" t="s">
        <v>4582</v>
      </c>
      <c r="C1925">
        <v>136</v>
      </c>
      <c r="D1925" s="103">
        <v>1185</v>
      </c>
      <c r="E1925" s="103">
        <f t="shared" si="29"/>
        <v>1125.75</v>
      </c>
    </row>
    <row r="1926" spans="1:5">
      <c r="A1926" s="99" t="s">
        <v>4583</v>
      </c>
      <c r="B1926" t="s">
        <v>4584</v>
      </c>
      <c r="C1926">
        <v>160</v>
      </c>
      <c r="D1926" s="103">
        <v>1451</v>
      </c>
      <c r="E1926" s="103">
        <f t="shared" si="29"/>
        <v>1378.45</v>
      </c>
    </row>
    <row r="1927" spans="1:5">
      <c r="A1927" s="99" t="s">
        <v>4585</v>
      </c>
      <c r="B1927" t="s">
        <v>4586</v>
      </c>
      <c r="C1927">
        <v>122</v>
      </c>
      <c r="D1927" s="103">
        <v>1103</v>
      </c>
      <c r="E1927" s="103">
        <f t="shared" si="29"/>
        <v>1047.8499999999999</v>
      </c>
    </row>
    <row r="1928" spans="1:5">
      <c r="A1928" s="99" t="s">
        <v>4587</v>
      </c>
      <c r="B1928" t="s">
        <v>4588</v>
      </c>
      <c r="C1928">
        <v>152</v>
      </c>
      <c r="D1928" s="103">
        <v>1362</v>
      </c>
      <c r="E1928" s="103">
        <f t="shared" si="29"/>
        <v>1293.8999999999999</v>
      </c>
    </row>
    <row r="1929" spans="1:5">
      <c r="A1929" s="99" t="s">
        <v>4589</v>
      </c>
      <c r="B1929" t="s">
        <v>4590</v>
      </c>
      <c r="C1929">
        <v>125</v>
      </c>
      <c r="D1929" s="103">
        <v>1132</v>
      </c>
      <c r="E1929" s="103">
        <f t="shared" si="29"/>
        <v>1075.3999999999999</v>
      </c>
    </row>
    <row r="1930" spans="1:5">
      <c r="A1930" s="99" t="s">
        <v>4591</v>
      </c>
      <c r="B1930" t="s">
        <v>4592</v>
      </c>
      <c r="C1930">
        <v>154</v>
      </c>
      <c r="D1930" s="103">
        <v>1379</v>
      </c>
      <c r="E1930" s="103">
        <f t="shared" si="29"/>
        <v>1310.05</v>
      </c>
    </row>
    <row r="1931" spans="1:5">
      <c r="A1931" s="99" t="s">
        <v>4593</v>
      </c>
      <c r="B1931" t="s">
        <v>4594</v>
      </c>
      <c r="C1931">
        <v>110</v>
      </c>
      <c r="D1931" s="103">
        <v>901</v>
      </c>
      <c r="E1931" s="103">
        <f t="shared" si="29"/>
        <v>855.94999999999993</v>
      </c>
    </row>
    <row r="1932" spans="1:5">
      <c r="A1932" s="99" t="s">
        <v>4595</v>
      </c>
      <c r="B1932" t="s">
        <v>4596</v>
      </c>
      <c r="C1932">
        <v>133</v>
      </c>
      <c r="D1932" s="103">
        <v>1107</v>
      </c>
      <c r="E1932" s="103">
        <f t="shared" si="29"/>
        <v>1051.6499999999999</v>
      </c>
    </row>
    <row r="1933" spans="1:5">
      <c r="A1933" s="99" t="s">
        <v>4597</v>
      </c>
      <c r="B1933" t="s">
        <v>4598</v>
      </c>
      <c r="C1933">
        <v>125</v>
      </c>
      <c r="D1933" s="103">
        <v>1132</v>
      </c>
      <c r="E1933" s="103">
        <f t="shared" si="29"/>
        <v>1075.3999999999999</v>
      </c>
    </row>
    <row r="1934" spans="1:5">
      <c r="A1934" s="99" t="s">
        <v>4599</v>
      </c>
      <c r="B1934" t="s">
        <v>4600</v>
      </c>
      <c r="C1934">
        <v>154</v>
      </c>
      <c r="D1934" s="103">
        <v>1379</v>
      </c>
      <c r="E1934" s="103">
        <f t="shared" si="29"/>
        <v>1310.05</v>
      </c>
    </row>
    <row r="1935" spans="1:5">
      <c r="A1935" s="99" t="s">
        <v>4601</v>
      </c>
      <c r="B1935" t="s">
        <v>4602</v>
      </c>
      <c r="C1935">
        <v>145</v>
      </c>
      <c r="D1935" s="103">
        <v>1294</v>
      </c>
      <c r="E1935" s="103">
        <f t="shared" si="29"/>
        <v>1229.3</v>
      </c>
    </row>
    <row r="1936" spans="1:5">
      <c r="A1936" s="99" t="s">
        <v>4603</v>
      </c>
      <c r="B1936" t="s">
        <v>4604</v>
      </c>
      <c r="C1936">
        <v>190</v>
      </c>
      <c r="D1936" s="103">
        <v>1565</v>
      </c>
      <c r="E1936" s="103">
        <f t="shared" si="29"/>
        <v>1486.75</v>
      </c>
    </row>
    <row r="1937" spans="1:5">
      <c r="A1937" s="99" t="s">
        <v>4605</v>
      </c>
      <c r="B1937" t="s">
        <v>4606</v>
      </c>
      <c r="C1937">
        <v>235</v>
      </c>
      <c r="D1937" s="103">
        <v>1466</v>
      </c>
      <c r="E1937" s="103">
        <f t="shared" si="29"/>
        <v>1392.7</v>
      </c>
    </row>
    <row r="1938" spans="1:5">
      <c r="A1938" s="99" t="s">
        <v>4607</v>
      </c>
      <c r="B1938" t="s">
        <v>4608</v>
      </c>
      <c r="C1938">
        <v>138</v>
      </c>
      <c r="D1938" s="103">
        <v>1252</v>
      </c>
      <c r="E1938" s="103">
        <f t="shared" si="29"/>
        <v>1189.3999999999999</v>
      </c>
    </row>
    <row r="1939" spans="1:5">
      <c r="A1939" s="99" t="s">
        <v>4609</v>
      </c>
      <c r="B1939" t="s">
        <v>4610</v>
      </c>
      <c r="C1939">
        <v>165</v>
      </c>
      <c r="D1939" s="103">
        <v>1483</v>
      </c>
      <c r="E1939" s="103">
        <f t="shared" ref="E1939:E2002" si="30">D1939*0.95</f>
        <v>1408.85</v>
      </c>
    </row>
    <row r="1940" spans="1:5">
      <c r="A1940" s="99" t="s">
        <v>4611</v>
      </c>
      <c r="B1940" t="s">
        <v>4612</v>
      </c>
      <c r="C1940">
        <v>192</v>
      </c>
      <c r="D1940" s="103">
        <v>1716</v>
      </c>
      <c r="E1940" s="103">
        <f t="shared" si="30"/>
        <v>1630.1999999999998</v>
      </c>
    </row>
    <row r="1941" spans="1:5">
      <c r="A1941" s="99" t="s">
        <v>4613</v>
      </c>
      <c r="B1941" t="s">
        <v>4614</v>
      </c>
      <c r="C1941">
        <v>140</v>
      </c>
      <c r="D1941" s="103">
        <v>1248</v>
      </c>
      <c r="E1941" s="103">
        <f t="shared" si="30"/>
        <v>1185.5999999999999</v>
      </c>
    </row>
    <row r="1942" spans="1:5">
      <c r="A1942" s="99" t="s">
        <v>4615</v>
      </c>
      <c r="B1942" t="s">
        <v>4616</v>
      </c>
      <c r="C1942">
        <v>168</v>
      </c>
      <c r="D1942" s="103">
        <v>1496</v>
      </c>
      <c r="E1942" s="103">
        <f t="shared" si="30"/>
        <v>1421.2</v>
      </c>
    </row>
    <row r="1943" spans="1:5">
      <c r="A1943" s="99" t="s">
        <v>4617</v>
      </c>
      <c r="B1943" t="s">
        <v>4618</v>
      </c>
      <c r="C1943">
        <v>196</v>
      </c>
      <c r="D1943" s="103">
        <v>1744</v>
      </c>
      <c r="E1943" s="103">
        <f t="shared" si="30"/>
        <v>1656.8</v>
      </c>
    </row>
    <row r="1944" spans="1:5">
      <c r="A1944" s="99" t="s">
        <v>4619</v>
      </c>
      <c r="B1944" t="s">
        <v>4620</v>
      </c>
      <c r="C1944">
        <v>127</v>
      </c>
      <c r="D1944" s="103">
        <v>1040</v>
      </c>
      <c r="E1944" s="103">
        <f t="shared" si="30"/>
        <v>988</v>
      </c>
    </row>
    <row r="1945" spans="1:5">
      <c r="A1945" s="99" t="s">
        <v>4621</v>
      </c>
      <c r="B1945" t="s">
        <v>4622</v>
      </c>
      <c r="C1945">
        <v>149</v>
      </c>
      <c r="D1945" s="103">
        <v>1255</v>
      </c>
      <c r="E1945" s="103">
        <f t="shared" si="30"/>
        <v>1192.25</v>
      </c>
    </row>
    <row r="1946" spans="1:5">
      <c r="A1946" s="99" t="s">
        <v>4623</v>
      </c>
      <c r="B1946" t="s">
        <v>4624</v>
      </c>
      <c r="C1946">
        <v>171</v>
      </c>
      <c r="D1946" s="103">
        <v>1466</v>
      </c>
      <c r="E1946" s="103">
        <f t="shared" si="30"/>
        <v>1392.7</v>
      </c>
    </row>
    <row r="1947" spans="1:5">
      <c r="A1947" s="99" t="s">
        <v>4625</v>
      </c>
      <c r="B1947" t="s">
        <v>4626</v>
      </c>
      <c r="C1947">
        <v>140</v>
      </c>
      <c r="D1947" s="103">
        <v>1248</v>
      </c>
      <c r="E1947" s="103">
        <f t="shared" si="30"/>
        <v>1185.5999999999999</v>
      </c>
    </row>
    <row r="1948" spans="1:5">
      <c r="A1948" s="99" t="s">
        <v>4627</v>
      </c>
      <c r="B1948" t="s">
        <v>4628</v>
      </c>
      <c r="C1948">
        <v>168</v>
      </c>
      <c r="D1948" s="103">
        <v>1496</v>
      </c>
      <c r="E1948" s="103">
        <f t="shared" si="30"/>
        <v>1421.2</v>
      </c>
    </row>
    <row r="1949" spans="1:5">
      <c r="A1949" s="99" t="s">
        <v>4629</v>
      </c>
      <c r="B1949" t="s">
        <v>4630</v>
      </c>
      <c r="C1949">
        <v>196</v>
      </c>
      <c r="D1949" s="103">
        <v>1744</v>
      </c>
      <c r="E1949" s="103">
        <f t="shared" si="30"/>
        <v>1656.8</v>
      </c>
    </row>
    <row r="1950" spans="1:5">
      <c r="A1950" s="99" t="s">
        <v>4631</v>
      </c>
      <c r="B1950" t="s">
        <v>4632</v>
      </c>
      <c r="C1950">
        <v>136</v>
      </c>
      <c r="D1950" s="103">
        <v>1185</v>
      </c>
      <c r="E1950" s="103">
        <f t="shared" si="30"/>
        <v>1125.75</v>
      </c>
    </row>
    <row r="1951" spans="1:5">
      <c r="A1951" s="99" t="s">
        <v>4633</v>
      </c>
      <c r="B1951" t="s">
        <v>4634</v>
      </c>
      <c r="C1951">
        <v>160</v>
      </c>
      <c r="D1951" s="103">
        <v>1451</v>
      </c>
      <c r="E1951" s="103">
        <f t="shared" si="30"/>
        <v>1378.45</v>
      </c>
    </row>
    <row r="1952" spans="1:5">
      <c r="A1952" s="99" t="s">
        <v>4635</v>
      </c>
      <c r="B1952" t="s">
        <v>4636</v>
      </c>
      <c r="C1952">
        <v>122</v>
      </c>
      <c r="D1952" s="103">
        <v>1103</v>
      </c>
      <c r="E1952" s="103">
        <f t="shared" si="30"/>
        <v>1047.8499999999999</v>
      </c>
    </row>
    <row r="1953" spans="1:5">
      <c r="A1953" s="99" t="s">
        <v>4637</v>
      </c>
      <c r="B1953" t="s">
        <v>4638</v>
      </c>
      <c r="C1953">
        <v>152</v>
      </c>
      <c r="D1953" s="103">
        <v>1362</v>
      </c>
      <c r="E1953" s="103">
        <f t="shared" si="30"/>
        <v>1293.8999999999999</v>
      </c>
    </row>
    <row r="1954" spans="1:5">
      <c r="A1954" s="99" t="s">
        <v>4639</v>
      </c>
      <c r="B1954" t="s">
        <v>4640</v>
      </c>
      <c r="C1954">
        <v>125</v>
      </c>
      <c r="D1954" s="103">
        <v>1132</v>
      </c>
      <c r="E1954" s="103">
        <f t="shared" si="30"/>
        <v>1075.3999999999999</v>
      </c>
    </row>
    <row r="1955" spans="1:5">
      <c r="A1955" s="99" t="s">
        <v>4641</v>
      </c>
      <c r="B1955" t="s">
        <v>4642</v>
      </c>
      <c r="C1955">
        <v>154</v>
      </c>
      <c r="D1955" s="103">
        <v>1379</v>
      </c>
      <c r="E1955" s="103">
        <f t="shared" si="30"/>
        <v>1310.05</v>
      </c>
    </row>
    <row r="1956" spans="1:5">
      <c r="A1956" s="99" t="s">
        <v>4643</v>
      </c>
      <c r="B1956" t="s">
        <v>4644</v>
      </c>
      <c r="C1956">
        <v>110</v>
      </c>
      <c r="D1956" s="103">
        <v>901</v>
      </c>
      <c r="E1956" s="103">
        <f t="shared" si="30"/>
        <v>855.94999999999993</v>
      </c>
    </row>
    <row r="1957" spans="1:5">
      <c r="A1957" s="99" t="s">
        <v>4645</v>
      </c>
      <c r="B1957" t="s">
        <v>4646</v>
      </c>
      <c r="C1957">
        <v>133</v>
      </c>
      <c r="D1957" s="103">
        <v>1107</v>
      </c>
      <c r="E1957" s="103">
        <f t="shared" si="30"/>
        <v>1051.6499999999999</v>
      </c>
    </row>
    <row r="1958" spans="1:5">
      <c r="A1958" s="99" t="s">
        <v>4647</v>
      </c>
      <c r="B1958" t="s">
        <v>4648</v>
      </c>
      <c r="C1958">
        <v>125</v>
      </c>
      <c r="D1958" s="103">
        <v>1132</v>
      </c>
      <c r="E1958" s="103">
        <f t="shared" si="30"/>
        <v>1075.3999999999999</v>
      </c>
    </row>
    <row r="1959" spans="1:5">
      <c r="A1959" s="99" t="s">
        <v>4649</v>
      </c>
      <c r="B1959" t="s">
        <v>4650</v>
      </c>
      <c r="C1959">
        <v>154</v>
      </c>
      <c r="D1959" s="103">
        <v>1379</v>
      </c>
      <c r="E1959" s="103">
        <f t="shared" si="30"/>
        <v>1310.05</v>
      </c>
    </row>
    <row r="1960" spans="1:5">
      <c r="A1960" s="99" t="s">
        <v>4651</v>
      </c>
      <c r="B1960" t="s">
        <v>4652</v>
      </c>
      <c r="C1960">
        <v>145</v>
      </c>
      <c r="D1960" s="103">
        <v>1294</v>
      </c>
      <c r="E1960" s="103">
        <f t="shared" si="30"/>
        <v>1229.3</v>
      </c>
    </row>
    <row r="1961" spans="1:5">
      <c r="A1961" s="99" t="s">
        <v>4653</v>
      </c>
      <c r="B1961" t="s">
        <v>4654</v>
      </c>
      <c r="C1961">
        <v>190</v>
      </c>
      <c r="D1961" s="103">
        <v>1565</v>
      </c>
      <c r="E1961" s="103">
        <f t="shared" si="30"/>
        <v>1486.75</v>
      </c>
    </row>
    <row r="1962" spans="1:5">
      <c r="A1962" s="99" t="s">
        <v>4655</v>
      </c>
      <c r="B1962" t="s">
        <v>4656</v>
      </c>
      <c r="C1962">
        <v>235</v>
      </c>
      <c r="D1962" s="103">
        <v>1835</v>
      </c>
      <c r="E1962" s="103">
        <f t="shared" si="30"/>
        <v>1743.25</v>
      </c>
    </row>
    <row r="1963" spans="1:5">
      <c r="A1963" s="99" t="s">
        <v>4657</v>
      </c>
      <c r="B1963" t="s">
        <v>4658</v>
      </c>
      <c r="C1963">
        <v>136</v>
      </c>
      <c r="D1963" s="103">
        <v>1185</v>
      </c>
      <c r="E1963" s="103">
        <f t="shared" si="30"/>
        <v>1125.75</v>
      </c>
    </row>
    <row r="1964" spans="1:5">
      <c r="A1964" s="99" t="s">
        <v>4659</v>
      </c>
      <c r="B1964" t="s">
        <v>4660</v>
      </c>
      <c r="C1964">
        <v>160</v>
      </c>
      <c r="D1964" s="103">
        <v>1451</v>
      </c>
      <c r="E1964" s="103">
        <f t="shared" si="30"/>
        <v>1378.45</v>
      </c>
    </row>
    <row r="1965" spans="1:5">
      <c r="A1965" s="99" t="s">
        <v>4661</v>
      </c>
      <c r="B1965" t="s">
        <v>4662</v>
      </c>
      <c r="C1965">
        <v>122</v>
      </c>
      <c r="D1965" s="103">
        <v>1103</v>
      </c>
      <c r="E1965" s="103">
        <f t="shared" si="30"/>
        <v>1047.8499999999999</v>
      </c>
    </row>
    <row r="1966" spans="1:5">
      <c r="A1966" s="99" t="s">
        <v>4663</v>
      </c>
      <c r="B1966" t="s">
        <v>4664</v>
      </c>
      <c r="C1966">
        <v>152</v>
      </c>
      <c r="D1966" s="103">
        <v>1362</v>
      </c>
      <c r="E1966" s="103">
        <f t="shared" si="30"/>
        <v>1293.8999999999999</v>
      </c>
    </row>
    <row r="1967" spans="1:5">
      <c r="A1967" s="99" t="s">
        <v>4665</v>
      </c>
      <c r="B1967" t="s">
        <v>4666</v>
      </c>
      <c r="C1967">
        <v>125</v>
      </c>
      <c r="D1967" s="103">
        <v>1132</v>
      </c>
      <c r="E1967" s="103">
        <f t="shared" si="30"/>
        <v>1075.3999999999999</v>
      </c>
    </row>
    <row r="1968" spans="1:5">
      <c r="A1968" s="99" t="s">
        <v>4667</v>
      </c>
      <c r="B1968" t="s">
        <v>4668</v>
      </c>
      <c r="C1968">
        <v>154</v>
      </c>
      <c r="D1968" s="103">
        <v>1379</v>
      </c>
      <c r="E1968" s="103">
        <f t="shared" si="30"/>
        <v>1310.05</v>
      </c>
    </row>
    <row r="1969" spans="1:5">
      <c r="A1969" s="99" t="s">
        <v>4669</v>
      </c>
      <c r="B1969" t="s">
        <v>4670</v>
      </c>
      <c r="C1969">
        <v>110</v>
      </c>
      <c r="D1969" s="103">
        <v>901</v>
      </c>
      <c r="E1969" s="103">
        <f t="shared" si="30"/>
        <v>855.94999999999993</v>
      </c>
    </row>
    <row r="1970" spans="1:5">
      <c r="A1970" s="99" t="s">
        <v>4671</v>
      </c>
      <c r="B1970" t="s">
        <v>4672</v>
      </c>
      <c r="C1970">
        <v>133</v>
      </c>
      <c r="D1970" s="103">
        <v>1107</v>
      </c>
      <c r="E1970" s="103">
        <f t="shared" si="30"/>
        <v>1051.6499999999999</v>
      </c>
    </row>
    <row r="1971" spans="1:5">
      <c r="A1971" s="99" t="s">
        <v>4673</v>
      </c>
      <c r="B1971" t="s">
        <v>4674</v>
      </c>
      <c r="C1971">
        <v>125</v>
      </c>
      <c r="D1971" s="103">
        <v>1132</v>
      </c>
      <c r="E1971" s="103">
        <f t="shared" si="30"/>
        <v>1075.3999999999999</v>
      </c>
    </row>
    <row r="1972" spans="1:5">
      <c r="A1972" s="99" t="s">
        <v>4675</v>
      </c>
      <c r="B1972" t="s">
        <v>4676</v>
      </c>
      <c r="C1972">
        <v>154</v>
      </c>
      <c r="D1972" s="103">
        <v>1379</v>
      </c>
      <c r="E1972" s="103">
        <f t="shared" si="30"/>
        <v>1310.05</v>
      </c>
    </row>
    <row r="1973" spans="1:5">
      <c r="A1973" s="99" t="s">
        <v>4677</v>
      </c>
      <c r="B1973" t="s">
        <v>4678</v>
      </c>
      <c r="C1973">
        <v>145</v>
      </c>
      <c r="D1973" s="103">
        <v>1294</v>
      </c>
      <c r="E1973" s="103">
        <f t="shared" si="30"/>
        <v>1229.3</v>
      </c>
    </row>
    <row r="1974" spans="1:5">
      <c r="A1974" s="99" t="s">
        <v>4679</v>
      </c>
      <c r="B1974" t="s">
        <v>4680</v>
      </c>
      <c r="C1974">
        <v>190</v>
      </c>
      <c r="D1974" s="103">
        <v>1565</v>
      </c>
      <c r="E1974" s="103">
        <f t="shared" si="30"/>
        <v>1486.75</v>
      </c>
    </row>
    <row r="1975" spans="1:5">
      <c r="A1975" s="99" t="s">
        <v>4681</v>
      </c>
      <c r="B1975" t="s">
        <v>4682</v>
      </c>
      <c r="C1975">
        <v>235</v>
      </c>
      <c r="D1975" s="103">
        <v>1835</v>
      </c>
      <c r="E1975" s="103">
        <f t="shared" si="30"/>
        <v>1743.25</v>
      </c>
    </row>
    <row r="1976" spans="1:5">
      <c r="A1976" s="99" t="s">
        <v>4683</v>
      </c>
      <c r="B1976" t="s">
        <v>4684</v>
      </c>
      <c r="C1976">
        <v>138</v>
      </c>
      <c r="D1976" s="103">
        <v>1252</v>
      </c>
      <c r="E1976" s="103">
        <f t="shared" si="30"/>
        <v>1189.3999999999999</v>
      </c>
    </row>
    <row r="1977" spans="1:5">
      <c r="A1977" s="99" t="s">
        <v>4685</v>
      </c>
      <c r="B1977" t="s">
        <v>4686</v>
      </c>
      <c r="C1977">
        <v>165</v>
      </c>
      <c r="D1977" s="103">
        <v>1483</v>
      </c>
      <c r="E1977" s="103">
        <f t="shared" si="30"/>
        <v>1408.85</v>
      </c>
    </row>
    <row r="1978" spans="1:5">
      <c r="A1978" s="99" t="s">
        <v>4687</v>
      </c>
      <c r="B1978" t="s">
        <v>4688</v>
      </c>
      <c r="C1978">
        <v>192</v>
      </c>
      <c r="D1978" s="103">
        <v>1716</v>
      </c>
      <c r="E1978" s="103">
        <f t="shared" si="30"/>
        <v>1630.1999999999998</v>
      </c>
    </row>
    <row r="1979" spans="1:5">
      <c r="A1979" s="99" t="s">
        <v>4689</v>
      </c>
      <c r="B1979" t="s">
        <v>4690</v>
      </c>
      <c r="C1979">
        <v>140</v>
      </c>
      <c r="D1979" s="103">
        <v>1248</v>
      </c>
      <c r="E1979" s="103">
        <f t="shared" si="30"/>
        <v>1185.5999999999999</v>
      </c>
    </row>
    <row r="1980" spans="1:5">
      <c r="A1980" s="99" t="s">
        <v>4691</v>
      </c>
      <c r="B1980" t="s">
        <v>4692</v>
      </c>
      <c r="C1980">
        <v>168</v>
      </c>
      <c r="D1980" s="103">
        <v>1496</v>
      </c>
      <c r="E1980" s="103">
        <f t="shared" si="30"/>
        <v>1421.2</v>
      </c>
    </row>
    <row r="1981" spans="1:5">
      <c r="A1981" s="99" t="s">
        <v>4693</v>
      </c>
      <c r="B1981" t="s">
        <v>4694</v>
      </c>
      <c r="C1981">
        <v>196</v>
      </c>
      <c r="D1981" s="103">
        <v>1744</v>
      </c>
      <c r="E1981" s="103">
        <f t="shared" si="30"/>
        <v>1656.8</v>
      </c>
    </row>
    <row r="1982" spans="1:5">
      <c r="A1982" s="99" t="s">
        <v>4695</v>
      </c>
      <c r="B1982" t="s">
        <v>4696</v>
      </c>
      <c r="C1982">
        <v>127</v>
      </c>
      <c r="D1982" s="103">
        <v>1040</v>
      </c>
      <c r="E1982" s="103">
        <f t="shared" si="30"/>
        <v>988</v>
      </c>
    </row>
    <row r="1983" spans="1:5">
      <c r="A1983" s="99" t="s">
        <v>4697</v>
      </c>
      <c r="B1983" t="s">
        <v>4698</v>
      </c>
      <c r="C1983">
        <v>149</v>
      </c>
      <c r="D1983" s="103">
        <v>1255</v>
      </c>
      <c r="E1983" s="103">
        <f t="shared" si="30"/>
        <v>1192.25</v>
      </c>
    </row>
    <row r="1984" spans="1:5">
      <c r="A1984" s="99" t="s">
        <v>4699</v>
      </c>
      <c r="B1984" t="s">
        <v>4700</v>
      </c>
      <c r="C1984">
        <v>171</v>
      </c>
      <c r="D1984" s="103">
        <v>1466</v>
      </c>
      <c r="E1984" s="103">
        <f t="shared" si="30"/>
        <v>1392.7</v>
      </c>
    </row>
    <row r="1985" spans="1:5">
      <c r="A1985" s="99" t="s">
        <v>4701</v>
      </c>
      <c r="B1985" t="s">
        <v>4702</v>
      </c>
      <c r="C1985">
        <v>140</v>
      </c>
      <c r="D1985" s="103">
        <v>1248</v>
      </c>
      <c r="E1985" s="103">
        <f t="shared" si="30"/>
        <v>1185.5999999999999</v>
      </c>
    </row>
    <row r="1986" spans="1:5">
      <c r="A1986" s="99" t="s">
        <v>4703</v>
      </c>
      <c r="B1986" t="s">
        <v>4704</v>
      </c>
      <c r="C1986">
        <v>168</v>
      </c>
      <c r="D1986" s="103">
        <v>1496</v>
      </c>
      <c r="E1986" s="103">
        <f t="shared" si="30"/>
        <v>1421.2</v>
      </c>
    </row>
    <row r="1987" spans="1:5">
      <c r="A1987" s="99" t="s">
        <v>4705</v>
      </c>
      <c r="B1987" t="s">
        <v>4706</v>
      </c>
      <c r="C1987">
        <v>196</v>
      </c>
      <c r="D1987" s="103">
        <v>1744</v>
      </c>
      <c r="E1987" s="103">
        <f t="shared" si="30"/>
        <v>1656.8</v>
      </c>
    </row>
    <row r="1988" spans="1:5">
      <c r="A1988" s="99" t="s">
        <v>4707</v>
      </c>
      <c r="B1988" t="s">
        <v>4708</v>
      </c>
      <c r="C1988">
        <v>138</v>
      </c>
      <c r="D1988" s="103">
        <v>1252</v>
      </c>
      <c r="E1988" s="103">
        <f t="shared" si="30"/>
        <v>1189.3999999999999</v>
      </c>
    </row>
    <row r="1989" spans="1:5">
      <c r="A1989" s="99" t="s">
        <v>4709</v>
      </c>
      <c r="B1989" t="s">
        <v>4710</v>
      </c>
      <c r="C1989">
        <v>165</v>
      </c>
      <c r="D1989" s="103">
        <v>1483</v>
      </c>
      <c r="E1989" s="103">
        <f t="shared" si="30"/>
        <v>1408.85</v>
      </c>
    </row>
    <row r="1990" spans="1:5">
      <c r="A1990" s="99" t="s">
        <v>4711</v>
      </c>
      <c r="B1990" t="s">
        <v>4712</v>
      </c>
      <c r="C1990">
        <v>192</v>
      </c>
      <c r="D1990" s="103">
        <v>1716</v>
      </c>
      <c r="E1990" s="103">
        <f t="shared" si="30"/>
        <v>1630.1999999999998</v>
      </c>
    </row>
    <row r="1991" spans="1:5">
      <c r="A1991" s="99" t="s">
        <v>4713</v>
      </c>
      <c r="B1991" t="s">
        <v>4714</v>
      </c>
      <c r="C1991">
        <v>140</v>
      </c>
      <c r="D1991" s="103">
        <v>1248</v>
      </c>
      <c r="E1991" s="103">
        <f t="shared" si="30"/>
        <v>1185.5999999999999</v>
      </c>
    </row>
    <row r="1992" spans="1:5">
      <c r="A1992" s="99" t="s">
        <v>4715</v>
      </c>
      <c r="B1992" t="s">
        <v>4716</v>
      </c>
      <c r="C1992">
        <v>168</v>
      </c>
      <c r="D1992" s="103">
        <v>1496</v>
      </c>
      <c r="E1992" s="103">
        <f t="shared" si="30"/>
        <v>1421.2</v>
      </c>
    </row>
    <row r="1993" spans="1:5">
      <c r="A1993" s="99" t="s">
        <v>4717</v>
      </c>
      <c r="B1993" t="s">
        <v>4718</v>
      </c>
      <c r="C1993">
        <v>196</v>
      </c>
      <c r="D1993" s="103">
        <v>1744</v>
      </c>
      <c r="E1993" s="103">
        <f t="shared" si="30"/>
        <v>1656.8</v>
      </c>
    </row>
    <row r="1994" spans="1:5">
      <c r="A1994" s="99" t="s">
        <v>4719</v>
      </c>
      <c r="B1994" t="s">
        <v>4720</v>
      </c>
      <c r="C1994">
        <v>127</v>
      </c>
      <c r="D1994" s="103">
        <v>1040</v>
      </c>
      <c r="E1994" s="103">
        <f t="shared" si="30"/>
        <v>988</v>
      </c>
    </row>
    <row r="1995" spans="1:5">
      <c r="A1995" s="99" t="s">
        <v>4721</v>
      </c>
      <c r="B1995" t="s">
        <v>4722</v>
      </c>
      <c r="C1995">
        <v>149</v>
      </c>
      <c r="D1995" s="103">
        <v>1255</v>
      </c>
      <c r="E1995" s="103">
        <f t="shared" si="30"/>
        <v>1192.25</v>
      </c>
    </row>
    <row r="1996" spans="1:5">
      <c r="A1996" s="99" t="s">
        <v>4723</v>
      </c>
      <c r="B1996" t="s">
        <v>4724</v>
      </c>
      <c r="C1996">
        <v>171</v>
      </c>
      <c r="D1996" s="103">
        <v>1466</v>
      </c>
      <c r="E1996" s="103">
        <f t="shared" si="30"/>
        <v>1392.7</v>
      </c>
    </row>
    <row r="1997" spans="1:5">
      <c r="A1997" s="99" t="s">
        <v>4725</v>
      </c>
      <c r="B1997" t="s">
        <v>4726</v>
      </c>
      <c r="C1997">
        <v>140</v>
      </c>
      <c r="D1997" s="103">
        <v>1248</v>
      </c>
      <c r="E1997" s="103">
        <f t="shared" si="30"/>
        <v>1185.5999999999999</v>
      </c>
    </row>
    <row r="1998" spans="1:5">
      <c r="A1998" s="99" t="s">
        <v>4727</v>
      </c>
      <c r="B1998" t="s">
        <v>4728</v>
      </c>
      <c r="C1998">
        <v>168</v>
      </c>
      <c r="D1998" s="103">
        <v>1496</v>
      </c>
      <c r="E1998" s="103">
        <f t="shared" si="30"/>
        <v>1421.2</v>
      </c>
    </row>
    <row r="1999" spans="1:5">
      <c r="A1999" s="99" t="s">
        <v>4729</v>
      </c>
      <c r="B1999" t="s">
        <v>4730</v>
      </c>
      <c r="C1999">
        <v>196</v>
      </c>
      <c r="D1999" s="103">
        <v>1744</v>
      </c>
      <c r="E1999" s="103">
        <f t="shared" si="30"/>
        <v>1656.8</v>
      </c>
    </row>
    <row r="2000" spans="1:5">
      <c r="A2000" s="99" t="s">
        <v>4731</v>
      </c>
      <c r="B2000" t="s">
        <v>4732</v>
      </c>
      <c r="C2000">
        <v>65</v>
      </c>
      <c r="D2000" s="103">
        <v>622</v>
      </c>
      <c r="E2000" s="103">
        <f t="shared" si="30"/>
        <v>590.9</v>
      </c>
    </row>
    <row r="2001" spans="1:5">
      <c r="A2001" s="99" t="s">
        <v>4733</v>
      </c>
      <c r="B2001" t="s">
        <v>4734</v>
      </c>
      <c r="C2001">
        <v>129</v>
      </c>
      <c r="D2001" s="103">
        <v>1493</v>
      </c>
      <c r="E2001" s="103">
        <f t="shared" si="30"/>
        <v>1418.35</v>
      </c>
    </row>
    <row r="2002" spans="1:5">
      <c r="A2002" s="99" t="s">
        <v>4735</v>
      </c>
      <c r="B2002" t="s">
        <v>4736</v>
      </c>
      <c r="C2002">
        <v>159</v>
      </c>
      <c r="D2002" s="103">
        <v>1620</v>
      </c>
      <c r="E2002" s="103">
        <f t="shared" si="30"/>
        <v>1539</v>
      </c>
    </row>
    <row r="2003" spans="1:5">
      <c r="A2003" s="99" t="s">
        <v>4737</v>
      </c>
      <c r="B2003" t="s">
        <v>4738</v>
      </c>
      <c r="C2003">
        <v>124</v>
      </c>
      <c r="D2003" s="103">
        <v>1368</v>
      </c>
      <c r="E2003" s="103">
        <f t="shared" ref="E2003:E2066" si="31">D2003*0.95</f>
        <v>1299.5999999999999</v>
      </c>
    </row>
    <row r="2004" spans="1:5">
      <c r="A2004" s="99" t="s">
        <v>4739</v>
      </c>
      <c r="B2004" t="s">
        <v>4740</v>
      </c>
      <c r="C2004">
        <v>154</v>
      </c>
      <c r="D2004" s="103">
        <v>1493</v>
      </c>
      <c r="E2004" s="103">
        <f t="shared" si="31"/>
        <v>1418.35</v>
      </c>
    </row>
    <row r="2005" spans="1:5">
      <c r="A2005" s="99" t="s">
        <v>4741</v>
      </c>
      <c r="B2005" t="s">
        <v>4742</v>
      </c>
      <c r="C2005">
        <v>137</v>
      </c>
      <c r="D2005" s="103">
        <v>1506</v>
      </c>
      <c r="E2005" s="103">
        <f t="shared" si="31"/>
        <v>1430.7</v>
      </c>
    </row>
    <row r="2006" spans="1:5">
      <c r="A2006" s="99" t="s">
        <v>4743</v>
      </c>
      <c r="B2006" t="s">
        <v>4744</v>
      </c>
      <c r="C2006">
        <v>167</v>
      </c>
      <c r="D2006" s="103">
        <v>1635</v>
      </c>
      <c r="E2006" s="103">
        <f t="shared" si="31"/>
        <v>1553.25</v>
      </c>
    </row>
    <row r="2007" spans="1:5">
      <c r="A2007" s="99" t="s">
        <v>4745</v>
      </c>
      <c r="B2007" t="s">
        <v>4746</v>
      </c>
      <c r="C2007">
        <v>111</v>
      </c>
      <c r="D2007" s="103">
        <v>1296</v>
      </c>
      <c r="E2007" s="103">
        <f t="shared" si="31"/>
        <v>1231.2</v>
      </c>
    </row>
    <row r="2008" spans="1:5">
      <c r="A2008" s="99" t="s">
        <v>4747</v>
      </c>
      <c r="B2008" t="s">
        <v>4748</v>
      </c>
      <c r="C2008">
        <v>127</v>
      </c>
      <c r="D2008" s="103">
        <v>1481</v>
      </c>
      <c r="E2008" s="103">
        <f t="shared" si="31"/>
        <v>1406.95</v>
      </c>
    </row>
    <row r="2009" spans="1:5">
      <c r="A2009" s="99" t="s">
        <v>4749</v>
      </c>
      <c r="B2009" t="s">
        <v>4750</v>
      </c>
      <c r="C2009">
        <v>137</v>
      </c>
      <c r="D2009" s="103">
        <v>1506</v>
      </c>
      <c r="E2009" s="103">
        <f t="shared" si="31"/>
        <v>1430.7</v>
      </c>
    </row>
    <row r="2010" spans="1:5">
      <c r="A2010" s="99" t="s">
        <v>4751</v>
      </c>
      <c r="B2010" t="s">
        <v>4752</v>
      </c>
      <c r="C2010">
        <v>167</v>
      </c>
      <c r="D2010" s="103">
        <v>1635</v>
      </c>
      <c r="E2010" s="103">
        <f t="shared" si="31"/>
        <v>1553.25</v>
      </c>
    </row>
    <row r="2011" spans="1:5">
      <c r="A2011" s="99" t="s">
        <v>4753</v>
      </c>
      <c r="B2011" t="s">
        <v>4754</v>
      </c>
      <c r="C2011">
        <v>210</v>
      </c>
      <c r="D2011" s="103">
        <v>1525</v>
      </c>
      <c r="E2011" s="103">
        <f t="shared" si="31"/>
        <v>1448.75</v>
      </c>
    </row>
    <row r="2012" spans="1:5">
      <c r="A2012" s="99" t="s">
        <v>4755</v>
      </c>
      <c r="B2012" t="s">
        <v>4756</v>
      </c>
      <c r="C2012">
        <v>250</v>
      </c>
      <c r="D2012" s="103">
        <v>1768</v>
      </c>
      <c r="E2012" s="103">
        <f t="shared" si="31"/>
        <v>1679.6</v>
      </c>
    </row>
    <row r="2013" spans="1:5">
      <c r="A2013" s="99" t="s">
        <v>4757</v>
      </c>
      <c r="B2013" t="s">
        <v>4758</v>
      </c>
      <c r="C2013">
        <v>210</v>
      </c>
      <c r="D2013" s="103">
        <v>1525</v>
      </c>
      <c r="E2013" s="103">
        <f t="shared" si="31"/>
        <v>1448.75</v>
      </c>
    </row>
    <row r="2014" spans="1:5">
      <c r="A2014" s="99" t="s">
        <v>4759</v>
      </c>
      <c r="B2014" t="s">
        <v>4760</v>
      </c>
      <c r="C2014">
        <v>250</v>
      </c>
      <c r="D2014" s="103">
        <v>1768</v>
      </c>
      <c r="E2014" s="103">
        <f t="shared" si="31"/>
        <v>1679.6</v>
      </c>
    </row>
    <row r="2015" spans="1:5">
      <c r="A2015" s="99" t="s">
        <v>4761</v>
      </c>
      <c r="B2015" t="s">
        <v>4762</v>
      </c>
      <c r="C2015">
        <v>170</v>
      </c>
      <c r="D2015" s="103">
        <v>1665</v>
      </c>
      <c r="E2015" s="103">
        <f t="shared" si="31"/>
        <v>1581.75</v>
      </c>
    </row>
    <row r="2016" spans="1:5">
      <c r="A2016" s="99" t="s">
        <v>4763</v>
      </c>
      <c r="B2016" t="s">
        <v>4764</v>
      </c>
      <c r="C2016">
        <v>190</v>
      </c>
      <c r="D2016" s="103">
        <v>1924</v>
      </c>
      <c r="E2016" s="103">
        <f t="shared" si="31"/>
        <v>1827.8</v>
      </c>
    </row>
    <row r="2017" spans="1:5">
      <c r="A2017" s="99" t="s">
        <v>4765</v>
      </c>
      <c r="B2017" t="s">
        <v>4766</v>
      </c>
      <c r="C2017">
        <v>260</v>
      </c>
      <c r="D2017" s="103">
        <v>2446</v>
      </c>
      <c r="E2017" s="103">
        <f t="shared" si="31"/>
        <v>2323.6999999999998</v>
      </c>
    </row>
    <row r="2018" spans="1:5">
      <c r="A2018" s="99" t="s">
        <v>4767</v>
      </c>
      <c r="B2018" t="s">
        <v>4768</v>
      </c>
      <c r="C2018">
        <v>210</v>
      </c>
      <c r="D2018" s="103">
        <v>1525</v>
      </c>
      <c r="E2018" s="103">
        <f t="shared" si="31"/>
        <v>1448.75</v>
      </c>
    </row>
    <row r="2019" spans="1:5">
      <c r="A2019" s="99" t="s">
        <v>4769</v>
      </c>
      <c r="B2019" t="s">
        <v>4770</v>
      </c>
      <c r="C2019">
        <v>250</v>
      </c>
      <c r="D2019" s="103">
        <v>1768</v>
      </c>
      <c r="E2019" s="103">
        <f t="shared" si="31"/>
        <v>1679.6</v>
      </c>
    </row>
    <row r="2020" spans="1:5">
      <c r="A2020" s="99" t="s">
        <v>4771</v>
      </c>
      <c r="B2020" t="s">
        <v>4772</v>
      </c>
      <c r="C2020">
        <v>210</v>
      </c>
      <c r="D2020" s="103">
        <v>1525</v>
      </c>
      <c r="E2020" s="103">
        <f t="shared" si="31"/>
        <v>1448.75</v>
      </c>
    </row>
    <row r="2021" spans="1:5">
      <c r="A2021" s="99" t="s">
        <v>4773</v>
      </c>
      <c r="B2021" t="s">
        <v>4774</v>
      </c>
      <c r="C2021">
        <v>250</v>
      </c>
      <c r="D2021" s="103">
        <v>1768</v>
      </c>
      <c r="E2021" s="103">
        <f t="shared" si="31"/>
        <v>1679.6</v>
      </c>
    </row>
    <row r="2022" spans="1:5">
      <c r="A2022" s="99" t="s">
        <v>4775</v>
      </c>
      <c r="B2022" t="s">
        <v>4776</v>
      </c>
      <c r="C2022">
        <v>158</v>
      </c>
      <c r="D2022" s="103">
        <v>1644</v>
      </c>
      <c r="E2022" s="103">
        <f t="shared" si="31"/>
        <v>1561.8</v>
      </c>
    </row>
    <row r="2023" spans="1:5">
      <c r="A2023" s="99" t="s">
        <v>4777</v>
      </c>
      <c r="B2023" t="s">
        <v>4778</v>
      </c>
      <c r="C2023">
        <v>170</v>
      </c>
      <c r="D2023" s="103">
        <v>1904</v>
      </c>
      <c r="E2023" s="103">
        <f t="shared" si="31"/>
        <v>1808.8</v>
      </c>
    </row>
    <row r="2024" spans="1:5">
      <c r="A2024" s="99" t="s">
        <v>4779</v>
      </c>
      <c r="B2024" t="s">
        <v>4780</v>
      </c>
      <c r="C2024">
        <v>260</v>
      </c>
      <c r="D2024" s="103">
        <v>2380</v>
      </c>
      <c r="E2024" s="103">
        <f t="shared" si="31"/>
        <v>2261</v>
      </c>
    </row>
    <row r="2025" spans="1:5">
      <c r="A2025" s="99" t="s">
        <v>4781</v>
      </c>
      <c r="B2025" t="s">
        <v>4782</v>
      </c>
      <c r="C2025">
        <v>170</v>
      </c>
      <c r="D2025" s="103">
        <v>1682</v>
      </c>
      <c r="E2025" s="103">
        <f t="shared" si="31"/>
        <v>1597.8999999999999</v>
      </c>
    </row>
    <row r="2026" spans="1:5">
      <c r="A2026" s="99" t="s">
        <v>4783</v>
      </c>
      <c r="B2026" t="s">
        <v>4784</v>
      </c>
      <c r="C2026">
        <v>190</v>
      </c>
      <c r="D2026" s="103">
        <v>1848</v>
      </c>
      <c r="E2026" s="103">
        <f t="shared" si="31"/>
        <v>1755.6</v>
      </c>
    </row>
    <row r="2027" spans="1:5">
      <c r="A2027" s="99" t="s">
        <v>4785</v>
      </c>
      <c r="B2027" t="s">
        <v>4786</v>
      </c>
      <c r="C2027">
        <v>210</v>
      </c>
      <c r="D2027" s="103">
        <v>2404</v>
      </c>
      <c r="E2027" s="103">
        <f t="shared" si="31"/>
        <v>2283.7999999999997</v>
      </c>
    </row>
    <row r="2028" spans="1:5">
      <c r="A2028" s="99" t="s">
        <v>4787</v>
      </c>
      <c r="B2028" t="s">
        <v>4788</v>
      </c>
      <c r="C2028">
        <v>150</v>
      </c>
      <c r="D2028" s="103">
        <v>1573</v>
      </c>
      <c r="E2028" s="103">
        <f t="shared" si="31"/>
        <v>1494.35</v>
      </c>
    </row>
    <row r="2029" spans="1:5">
      <c r="A2029" s="99" t="s">
        <v>4789</v>
      </c>
      <c r="B2029" t="s">
        <v>4790</v>
      </c>
      <c r="C2029">
        <v>214</v>
      </c>
      <c r="D2029" s="103">
        <v>1757</v>
      </c>
      <c r="E2029" s="103">
        <f t="shared" si="31"/>
        <v>1669.1499999999999</v>
      </c>
    </row>
    <row r="2030" spans="1:5">
      <c r="A2030" s="99" t="s">
        <v>4791</v>
      </c>
      <c r="B2030" t="s">
        <v>4792</v>
      </c>
      <c r="C2030">
        <v>245</v>
      </c>
      <c r="D2030" s="103">
        <v>2366</v>
      </c>
      <c r="E2030" s="103">
        <f t="shared" si="31"/>
        <v>2247.6999999999998</v>
      </c>
    </row>
    <row r="2031" spans="1:5">
      <c r="A2031" s="99" t="s">
        <v>4793</v>
      </c>
      <c r="B2031" t="s">
        <v>4794</v>
      </c>
      <c r="C2031">
        <v>170</v>
      </c>
      <c r="D2031" s="103">
        <v>1628</v>
      </c>
      <c r="E2031" s="103">
        <f t="shared" si="31"/>
        <v>1546.6</v>
      </c>
    </row>
    <row r="2032" spans="1:5">
      <c r="A2032" s="99" t="s">
        <v>4795</v>
      </c>
      <c r="B2032" t="s">
        <v>4796</v>
      </c>
      <c r="C2032">
        <v>207</v>
      </c>
      <c r="D2032" s="103">
        <v>1888</v>
      </c>
      <c r="E2032" s="103">
        <f t="shared" si="31"/>
        <v>1793.6</v>
      </c>
    </row>
    <row r="2033" spans="1:5">
      <c r="A2033" s="99" t="s">
        <v>4797</v>
      </c>
      <c r="B2033" t="s">
        <v>4798</v>
      </c>
      <c r="C2033">
        <v>240</v>
      </c>
      <c r="D2033" s="103">
        <v>2440</v>
      </c>
      <c r="E2033" s="103">
        <f t="shared" si="31"/>
        <v>2318</v>
      </c>
    </row>
    <row r="2034" spans="1:5">
      <c r="A2034" s="99" t="s">
        <v>4799</v>
      </c>
      <c r="B2034" t="s">
        <v>4800</v>
      </c>
      <c r="C2034">
        <v>115</v>
      </c>
      <c r="D2034" s="103">
        <v>1113</v>
      </c>
      <c r="E2034" s="103">
        <f t="shared" si="31"/>
        <v>1057.3499999999999</v>
      </c>
    </row>
    <row r="2035" spans="1:5">
      <c r="A2035" s="99" t="s">
        <v>4801</v>
      </c>
      <c r="B2035" t="s">
        <v>4802</v>
      </c>
      <c r="C2035">
        <v>125</v>
      </c>
      <c r="D2035" s="103">
        <v>1298</v>
      </c>
      <c r="E2035" s="103">
        <f t="shared" si="31"/>
        <v>1233.0999999999999</v>
      </c>
    </row>
    <row r="2036" spans="1:5">
      <c r="A2036" s="99" t="s">
        <v>4803</v>
      </c>
      <c r="B2036" t="s">
        <v>4804</v>
      </c>
      <c r="C2036">
        <v>125</v>
      </c>
      <c r="D2036" s="103">
        <v>1519</v>
      </c>
      <c r="E2036" s="103">
        <f t="shared" si="31"/>
        <v>1443.05</v>
      </c>
    </row>
    <row r="2037" spans="1:5">
      <c r="A2037" s="99" t="s">
        <v>4805</v>
      </c>
      <c r="B2037" t="s">
        <v>4806</v>
      </c>
      <c r="C2037">
        <v>125</v>
      </c>
      <c r="D2037" s="103">
        <v>1940</v>
      </c>
      <c r="E2037" s="103">
        <f t="shared" si="31"/>
        <v>1843</v>
      </c>
    </row>
    <row r="2038" spans="1:5">
      <c r="A2038" s="99" t="s">
        <v>4807</v>
      </c>
      <c r="B2038" t="s">
        <v>4808</v>
      </c>
      <c r="C2038">
        <v>125</v>
      </c>
      <c r="D2038" s="103">
        <v>1908</v>
      </c>
      <c r="E2038" s="103">
        <f t="shared" si="31"/>
        <v>1812.6</v>
      </c>
    </row>
    <row r="2039" spans="1:5">
      <c r="A2039" s="99" t="s">
        <v>4809</v>
      </c>
      <c r="B2039" t="s">
        <v>4810</v>
      </c>
      <c r="C2039">
        <v>145</v>
      </c>
      <c r="D2039" s="103">
        <v>1480</v>
      </c>
      <c r="E2039" s="103">
        <f t="shared" si="31"/>
        <v>1406</v>
      </c>
    </row>
    <row r="2040" spans="1:5">
      <c r="A2040" s="99" t="s">
        <v>4811</v>
      </c>
      <c r="B2040" t="s">
        <v>4812</v>
      </c>
      <c r="C2040">
        <v>115</v>
      </c>
      <c r="D2040" s="103">
        <v>1611</v>
      </c>
      <c r="E2040" s="103">
        <f t="shared" si="31"/>
        <v>1530.4499999999998</v>
      </c>
    </row>
    <row r="2041" spans="1:5">
      <c r="A2041" s="99" t="s">
        <v>4813</v>
      </c>
      <c r="B2041" t="s">
        <v>4814</v>
      </c>
      <c r="C2041">
        <v>145</v>
      </c>
      <c r="D2041" s="103">
        <v>1704</v>
      </c>
      <c r="E2041" s="103">
        <f t="shared" si="31"/>
        <v>1618.8</v>
      </c>
    </row>
    <row r="2042" spans="1:5">
      <c r="A2042" s="99" t="s">
        <v>4815</v>
      </c>
      <c r="B2042" t="s">
        <v>4816</v>
      </c>
      <c r="C2042">
        <v>175</v>
      </c>
      <c r="D2042" s="103">
        <v>1795</v>
      </c>
      <c r="E2042" s="103">
        <f t="shared" si="31"/>
        <v>1705.25</v>
      </c>
    </row>
    <row r="2043" spans="1:5">
      <c r="A2043" s="99" t="s">
        <v>4817</v>
      </c>
      <c r="B2043" t="s">
        <v>4818</v>
      </c>
      <c r="C2043">
        <v>110</v>
      </c>
      <c r="D2043" s="103">
        <v>1517</v>
      </c>
      <c r="E2043" s="103">
        <f t="shared" si="31"/>
        <v>1441.1499999999999</v>
      </c>
    </row>
    <row r="2044" spans="1:5">
      <c r="A2044" s="99" t="s">
        <v>4819</v>
      </c>
      <c r="B2044" t="s">
        <v>4820</v>
      </c>
      <c r="C2044">
        <v>135</v>
      </c>
      <c r="D2044" s="103">
        <v>1631</v>
      </c>
      <c r="E2044" s="103">
        <f t="shared" si="31"/>
        <v>1549.4499999999998</v>
      </c>
    </row>
    <row r="2045" spans="1:5">
      <c r="A2045" s="99" t="s">
        <v>4821</v>
      </c>
      <c r="B2045" t="s">
        <v>4822</v>
      </c>
      <c r="C2045">
        <v>135</v>
      </c>
      <c r="D2045" s="103">
        <v>2035</v>
      </c>
      <c r="E2045" s="103">
        <f t="shared" si="31"/>
        <v>1933.25</v>
      </c>
    </row>
    <row r="2046" spans="1:5">
      <c r="A2046" s="99" t="s">
        <v>4823</v>
      </c>
      <c r="B2046" t="s">
        <v>4824</v>
      </c>
      <c r="C2046">
        <v>135</v>
      </c>
      <c r="D2046" s="103">
        <v>2457</v>
      </c>
      <c r="E2046" s="103">
        <f t="shared" si="31"/>
        <v>2334.15</v>
      </c>
    </row>
    <row r="2047" spans="1:5">
      <c r="A2047" s="99" t="s">
        <v>4825</v>
      </c>
      <c r="B2047" t="s">
        <v>4826</v>
      </c>
      <c r="C2047">
        <v>135</v>
      </c>
      <c r="D2047" s="103">
        <v>2398</v>
      </c>
      <c r="E2047" s="103">
        <f t="shared" si="31"/>
        <v>2278.1</v>
      </c>
    </row>
    <row r="2048" spans="1:5">
      <c r="A2048" s="99" t="s">
        <v>4827</v>
      </c>
      <c r="B2048" t="s">
        <v>4828</v>
      </c>
      <c r="C2048">
        <v>170</v>
      </c>
      <c r="D2048" s="103">
        <v>1714</v>
      </c>
      <c r="E2048" s="103">
        <f t="shared" si="31"/>
        <v>1628.3</v>
      </c>
    </row>
    <row r="2049" spans="1:5">
      <c r="A2049" s="99" t="s">
        <v>4829</v>
      </c>
      <c r="B2049" t="s">
        <v>4830</v>
      </c>
      <c r="C2049">
        <v>105</v>
      </c>
      <c r="D2049" s="103">
        <v>1615</v>
      </c>
      <c r="E2049" s="103">
        <f t="shared" si="31"/>
        <v>1534.25</v>
      </c>
    </row>
    <row r="2050" spans="1:5">
      <c r="A2050" s="99" t="s">
        <v>4831</v>
      </c>
      <c r="B2050" t="s">
        <v>4832</v>
      </c>
      <c r="C2050">
        <v>140</v>
      </c>
      <c r="D2050" s="103">
        <v>1699</v>
      </c>
      <c r="E2050" s="103">
        <f t="shared" si="31"/>
        <v>1614.05</v>
      </c>
    </row>
    <row r="2051" spans="1:5">
      <c r="A2051" s="99" t="s">
        <v>4833</v>
      </c>
      <c r="B2051" t="s">
        <v>4834</v>
      </c>
      <c r="C2051">
        <v>175</v>
      </c>
      <c r="D2051" s="103">
        <v>1801</v>
      </c>
      <c r="E2051" s="103">
        <f t="shared" si="31"/>
        <v>1710.9499999999998</v>
      </c>
    </row>
    <row r="2052" spans="1:5">
      <c r="A2052" s="99" t="s">
        <v>4835</v>
      </c>
      <c r="B2052" t="s">
        <v>4426</v>
      </c>
      <c r="C2052">
        <v>115</v>
      </c>
      <c r="D2052" s="103">
        <v>1306</v>
      </c>
      <c r="E2052" s="103">
        <f t="shared" si="31"/>
        <v>1240.7</v>
      </c>
    </row>
    <row r="2053" spans="1:5">
      <c r="A2053" s="99" t="s">
        <v>4836</v>
      </c>
      <c r="B2053" t="s">
        <v>4428</v>
      </c>
      <c r="C2053">
        <v>160</v>
      </c>
      <c r="D2053" s="103">
        <v>1691</v>
      </c>
      <c r="E2053" s="103">
        <f t="shared" si="31"/>
        <v>1606.4499999999998</v>
      </c>
    </row>
    <row r="2054" spans="1:5">
      <c r="A2054" s="99" t="s">
        <v>4837</v>
      </c>
      <c r="B2054" t="s">
        <v>4430</v>
      </c>
      <c r="C2054">
        <v>122</v>
      </c>
      <c r="D2054" s="103">
        <v>1233</v>
      </c>
      <c r="E2054" s="103">
        <f t="shared" si="31"/>
        <v>1171.3499999999999</v>
      </c>
    </row>
    <row r="2055" spans="1:5">
      <c r="A2055" s="99" t="s">
        <v>4838</v>
      </c>
      <c r="B2055" t="s">
        <v>4432</v>
      </c>
      <c r="C2055">
        <v>152</v>
      </c>
      <c r="D2055" s="103">
        <v>1285</v>
      </c>
      <c r="E2055" s="103">
        <f t="shared" si="31"/>
        <v>1220.75</v>
      </c>
    </row>
    <row r="2056" spans="1:5">
      <c r="A2056" s="99" t="s">
        <v>4839</v>
      </c>
      <c r="B2056" t="s">
        <v>4434</v>
      </c>
      <c r="C2056">
        <v>125</v>
      </c>
      <c r="D2056" s="103">
        <v>1259</v>
      </c>
      <c r="E2056" s="103">
        <f t="shared" si="31"/>
        <v>1196.05</v>
      </c>
    </row>
    <row r="2057" spans="1:5">
      <c r="A2057" s="99" t="s">
        <v>4840</v>
      </c>
      <c r="B2057" t="s">
        <v>4436</v>
      </c>
      <c r="C2057">
        <v>154</v>
      </c>
      <c r="D2057" s="103">
        <v>1631</v>
      </c>
      <c r="E2057" s="103">
        <f t="shared" si="31"/>
        <v>1549.4499999999998</v>
      </c>
    </row>
    <row r="2058" spans="1:5">
      <c r="A2058" s="99" t="s">
        <v>4841</v>
      </c>
      <c r="B2058" t="s">
        <v>4438</v>
      </c>
      <c r="C2058">
        <v>110</v>
      </c>
      <c r="D2058" s="103">
        <v>1046</v>
      </c>
      <c r="E2058" s="103">
        <f t="shared" si="31"/>
        <v>993.69999999999993</v>
      </c>
    </row>
    <row r="2059" spans="1:5">
      <c r="A2059" s="99" t="s">
        <v>4842</v>
      </c>
      <c r="B2059" t="s">
        <v>4440</v>
      </c>
      <c r="C2059">
        <v>133</v>
      </c>
      <c r="D2059" s="103">
        <v>1346</v>
      </c>
      <c r="E2059" s="103">
        <f t="shared" si="31"/>
        <v>1278.7</v>
      </c>
    </row>
    <row r="2060" spans="1:5">
      <c r="A2060" s="99" t="s">
        <v>4843</v>
      </c>
      <c r="B2060" t="s">
        <v>4442</v>
      </c>
      <c r="C2060">
        <v>125</v>
      </c>
      <c r="D2060" s="103">
        <v>1259</v>
      </c>
      <c r="E2060" s="103">
        <f t="shared" si="31"/>
        <v>1196.05</v>
      </c>
    </row>
    <row r="2061" spans="1:5">
      <c r="A2061" s="99" t="s">
        <v>4844</v>
      </c>
      <c r="B2061" t="s">
        <v>4444</v>
      </c>
      <c r="C2061">
        <v>154</v>
      </c>
      <c r="D2061" s="103">
        <v>1631</v>
      </c>
      <c r="E2061" s="103">
        <f t="shared" si="31"/>
        <v>1549.4499999999998</v>
      </c>
    </row>
    <row r="2062" spans="1:5">
      <c r="A2062" s="99" t="s">
        <v>4845</v>
      </c>
      <c r="B2062" t="s">
        <v>4446</v>
      </c>
      <c r="C2062">
        <v>168</v>
      </c>
      <c r="D2062" s="103">
        <v>1294</v>
      </c>
      <c r="E2062" s="103">
        <f t="shared" si="31"/>
        <v>1229.3</v>
      </c>
    </row>
    <row r="2063" spans="1:5">
      <c r="A2063" s="99" t="s">
        <v>4846</v>
      </c>
      <c r="B2063" t="s">
        <v>4448</v>
      </c>
      <c r="C2063">
        <v>179</v>
      </c>
      <c r="D2063" s="103">
        <v>1394</v>
      </c>
      <c r="E2063" s="103">
        <f t="shared" si="31"/>
        <v>1324.3</v>
      </c>
    </row>
    <row r="2064" spans="1:5">
      <c r="A2064" s="99" t="s">
        <v>4847</v>
      </c>
      <c r="B2064" t="s">
        <v>4450</v>
      </c>
      <c r="C2064">
        <v>168</v>
      </c>
      <c r="D2064" s="103">
        <v>1294</v>
      </c>
      <c r="E2064" s="103">
        <f t="shared" si="31"/>
        <v>1229.3</v>
      </c>
    </row>
    <row r="2065" spans="1:5">
      <c r="A2065" s="99" t="s">
        <v>4848</v>
      </c>
      <c r="B2065" t="s">
        <v>4452</v>
      </c>
      <c r="C2065">
        <v>179</v>
      </c>
      <c r="D2065" s="103">
        <v>1394</v>
      </c>
      <c r="E2065" s="103">
        <f t="shared" si="31"/>
        <v>1324.3</v>
      </c>
    </row>
    <row r="2066" spans="1:5">
      <c r="A2066" s="99" t="s">
        <v>4849</v>
      </c>
      <c r="B2066" t="s">
        <v>4454</v>
      </c>
      <c r="C2066">
        <v>145</v>
      </c>
      <c r="D2066" s="103">
        <v>1446</v>
      </c>
      <c r="E2066" s="103">
        <f t="shared" si="31"/>
        <v>1373.7</v>
      </c>
    </row>
    <row r="2067" spans="1:5">
      <c r="A2067" s="99" t="s">
        <v>4850</v>
      </c>
      <c r="B2067" t="s">
        <v>4456</v>
      </c>
      <c r="C2067">
        <v>190</v>
      </c>
      <c r="D2067" s="103">
        <v>1804</v>
      </c>
      <c r="E2067" s="103">
        <f t="shared" ref="E2067:E2130" si="32">D2067*0.95</f>
        <v>1713.8</v>
      </c>
    </row>
    <row r="2068" spans="1:5">
      <c r="A2068" s="99" t="s">
        <v>4851</v>
      </c>
      <c r="B2068" t="s">
        <v>4458</v>
      </c>
      <c r="C2068">
        <v>235</v>
      </c>
      <c r="D2068" s="103">
        <v>2169</v>
      </c>
      <c r="E2068" s="103">
        <f t="shared" si="32"/>
        <v>2060.5499999999997</v>
      </c>
    </row>
    <row r="2069" spans="1:5">
      <c r="A2069" s="99" t="s">
        <v>4852</v>
      </c>
      <c r="B2069" t="s">
        <v>4460</v>
      </c>
      <c r="C2069">
        <v>168</v>
      </c>
      <c r="D2069" s="103">
        <v>1294</v>
      </c>
      <c r="E2069" s="103">
        <f t="shared" si="32"/>
        <v>1229.3</v>
      </c>
    </row>
    <row r="2070" spans="1:5">
      <c r="A2070" s="99" t="s">
        <v>4853</v>
      </c>
      <c r="B2070" t="s">
        <v>4462</v>
      </c>
      <c r="C2070">
        <v>179</v>
      </c>
      <c r="D2070" s="103">
        <v>1394</v>
      </c>
      <c r="E2070" s="103">
        <f t="shared" si="32"/>
        <v>1324.3</v>
      </c>
    </row>
    <row r="2071" spans="1:5">
      <c r="A2071" s="99" t="s">
        <v>4854</v>
      </c>
      <c r="B2071" t="s">
        <v>4464</v>
      </c>
      <c r="C2071">
        <v>168</v>
      </c>
      <c r="D2071" s="103">
        <v>1294</v>
      </c>
      <c r="E2071" s="103">
        <f t="shared" si="32"/>
        <v>1229.3</v>
      </c>
    </row>
    <row r="2072" spans="1:5">
      <c r="A2072" s="99" t="s">
        <v>4855</v>
      </c>
      <c r="B2072" t="s">
        <v>4466</v>
      </c>
      <c r="C2072">
        <v>179</v>
      </c>
      <c r="D2072" s="103">
        <v>1394</v>
      </c>
      <c r="E2072" s="103">
        <f t="shared" si="32"/>
        <v>1324.3</v>
      </c>
    </row>
    <row r="2073" spans="1:5">
      <c r="A2073" s="99" t="s">
        <v>4856</v>
      </c>
      <c r="B2073" t="s">
        <v>4468</v>
      </c>
      <c r="C2073">
        <v>115</v>
      </c>
      <c r="D2073" s="103">
        <v>1306</v>
      </c>
      <c r="E2073" s="103">
        <f t="shared" si="32"/>
        <v>1240.7</v>
      </c>
    </row>
    <row r="2074" spans="1:5">
      <c r="A2074" s="99" t="s">
        <v>4857</v>
      </c>
      <c r="B2074" t="s">
        <v>4470</v>
      </c>
      <c r="C2074">
        <v>160</v>
      </c>
      <c r="D2074" s="103">
        <v>1691</v>
      </c>
      <c r="E2074" s="103">
        <f t="shared" si="32"/>
        <v>1606.4499999999998</v>
      </c>
    </row>
    <row r="2075" spans="1:5">
      <c r="A2075" s="99" t="s">
        <v>4858</v>
      </c>
      <c r="B2075" t="s">
        <v>4472</v>
      </c>
      <c r="C2075">
        <v>122</v>
      </c>
      <c r="D2075" s="103">
        <v>1233</v>
      </c>
      <c r="E2075" s="103">
        <f t="shared" si="32"/>
        <v>1171.3499999999999</v>
      </c>
    </row>
    <row r="2076" spans="1:5">
      <c r="A2076" s="99" t="s">
        <v>4859</v>
      </c>
      <c r="B2076" t="s">
        <v>4474</v>
      </c>
      <c r="C2076">
        <v>152</v>
      </c>
      <c r="D2076" s="103">
        <v>1285</v>
      </c>
      <c r="E2076" s="103">
        <f t="shared" si="32"/>
        <v>1220.75</v>
      </c>
    </row>
    <row r="2077" spans="1:5">
      <c r="A2077" s="99" t="s">
        <v>4860</v>
      </c>
      <c r="B2077" t="s">
        <v>4476</v>
      </c>
      <c r="C2077">
        <v>125</v>
      </c>
      <c r="D2077" s="103">
        <v>1259</v>
      </c>
      <c r="E2077" s="103">
        <f t="shared" si="32"/>
        <v>1196.05</v>
      </c>
    </row>
    <row r="2078" spans="1:5">
      <c r="A2078" s="99" t="s">
        <v>4861</v>
      </c>
      <c r="B2078" t="s">
        <v>4478</v>
      </c>
      <c r="C2078">
        <v>154</v>
      </c>
      <c r="D2078" s="103">
        <v>1631</v>
      </c>
      <c r="E2078" s="103">
        <f t="shared" si="32"/>
        <v>1549.4499999999998</v>
      </c>
    </row>
    <row r="2079" spans="1:5">
      <c r="A2079" s="99" t="s">
        <v>4862</v>
      </c>
      <c r="B2079" t="s">
        <v>4480</v>
      </c>
      <c r="C2079">
        <v>110</v>
      </c>
      <c r="D2079" s="103">
        <v>1046</v>
      </c>
      <c r="E2079" s="103">
        <f t="shared" si="32"/>
        <v>993.69999999999993</v>
      </c>
    </row>
    <row r="2080" spans="1:5">
      <c r="A2080" s="99" t="s">
        <v>4863</v>
      </c>
      <c r="B2080" t="s">
        <v>4482</v>
      </c>
      <c r="C2080">
        <v>133</v>
      </c>
      <c r="D2080" s="103">
        <v>1346</v>
      </c>
      <c r="E2080" s="103">
        <f t="shared" si="32"/>
        <v>1278.7</v>
      </c>
    </row>
    <row r="2081" spans="1:5">
      <c r="A2081" s="99" t="s">
        <v>4864</v>
      </c>
      <c r="B2081" t="s">
        <v>4484</v>
      </c>
      <c r="C2081">
        <v>125</v>
      </c>
      <c r="D2081" s="103">
        <v>1259</v>
      </c>
      <c r="E2081" s="103">
        <f t="shared" si="32"/>
        <v>1196.05</v>
      </c>
    </row>
    <row r="2082" spans="1:5">
      <c r="A2082" s="99" t="s">
        <v>4865</v>
      </c>
      <c r="B2082" t="s">
        <v>4486</v>
      </c>
      <c r="C2082">
        <v>154</v>
      </c>
      <c r="D2082" s="103">
        <v>1631</v>
      </c>
      <c r="E2082" s="103">
        <f t="shared" si="32"/>
        <v>1549.4499999999998</v>
      </c>
    </row>
    <row r="2083" spans="1:5">
      <c r="A2083" s="99" t="s">
        <v>4866</v>
      </c>
      <c r="B2083" t="s">
        <v>4488</v>
      </c>
      <c r="C2083">
        <v>168</v>
      </c>
      <c r="D2083" s="103">
        <v>1294</v>
      </c>
      <c r="E2083" s="103">
        <f t="shared" si="32"/>
        <v>1229.3</v>
      </c>
    </row>
    <row r="2084" spans="1:5">
      <c r="A2084" s="99" t="s">
        <v>4867</v>
      </c>
      <c r="B2084" t="s">
        <v>4490</v>
      </c>
      <c r="C2084">
        <v>179</v>
      </c>
      <c r="D2084" s="103">
        <v>1394</v>
      </c>
      <c r="E2084" s="103">
        <f t="shared" si="32"/>
        <v>1324.3</v>
      </c>
    </row>
    <row r="2085" spans="1:5">
      <c r="A2085" s="99" t="s">
        <v>4868</v>
      </c>
      <c r="B2085" t="s">
        <v>4492</v>
      </c>
      <c r="C2085">
        <v>168</v>
      </c>
      <c r="D2085" s="103">
        <v>1294</v>
      </c>
      <c r="E2085" s="103">
        <f t="shared" si="32"/>
        <v>1229.3</v>
      </c>
    </row>
    <row r="2086" spans="1:5">
      <c r="A2086" s="99" t="s">
        <v>4869</v>
      </c>
      <c r="B2086" t="s">
        <v>4494</v>
      </c>
      <c r="C2086">
        <v>179</v>
      </c>
      <c r="D2086" s="103">
        <v>1394</v>
      </c>
      <c r="E2086" s="103">
        <f t="shared" si="32"/>
        <v>1324.3</v>
      </c>
    </row>
    <row r="2087" spans="1:5">
      <c r="A2087" s="99" t="s">
        <v>4870</v>
      </c>
      <c r="B2087" t="s">
        <v>4496</v>
      </c>
      <c r="C2087">
        <v>145</v>
      </c>
      <c r="D2087" s="103">
        <v>1446</v>
      </c>
      <c r="E2087" s="103">
        <f t="shared" si="32"/>
        <v>1373.7</v>
      </c>
    </row>
    <row r="2088" spans="1:5">
      <c r="A2088" s="99" t="s">
        <v>4871</v>
      </c>
      <c r="B2088" t="s">
        <v>4498</v>
      </c>
      <c r="C2088">
        <v>190</v>
      </c>
      <c r="D2088" s="103">
        <v>1804</v>
      </c>
      <c r="E2088" s="103">
        <f t="shared" si="32"/>
        <v>1713.8</v>
      </c>
    </row>
    <row r="2089" spans="1:5">
      <c r="A2089" s="99" t="s">
        <v>4872</v>
      </c>
      <c r="B2089" t="s">
        <v>4500</v>
      </c>
      <c r="C2089">
        <v>235</v>
      </c>
      <c r="D2089" s="103">
        <v>2169</v>
      </c>
      <c r="E2089" s="103">
        <f t="shared" si="32"/>
        <v>2060.5499999999997</v>
      </c>
    </row>
    <row r="2090" spans="1:5">
      <c r="A2090" s="99" t="s">
        <v>4873</v>
      </c>
      <c r="B2090" t="s">
        <v>4502</v>
      </c>
      <c r="C2090">
        <v>168</v>
      </c>
      <c r="D2090" s="103">
        <v>1294</v>
      </c>
      <c r="E2090" s="103">
        <f t="shared" si="32"/>
        <v>1229.3</v>
      </c>
    </row>
    <row r="2091" spans="1:5">
      <c r="A2091" s="99" t="s">
        <v>4874</v>
      </c>
      <c r="B2091" t="s">
        <v>4504</v>
      </c>
      <c r="C2091">
        <v>179</v>
      </c>
      <c r="D2091" s="103">
        <v>1394</v>
      </c>
      <c r="E2091" s="103">
        <f t="shared" si="32"/>
        <v>1324.3</v>
      </c>
    </row>
    <row r="2092" spans="1:5">
      <c r="A2092" s="99" t="s">
        <v>4875</v>
      </c>
      <c r="B2092" t="s">
        <v>4506</v>
      </c>
      <c r="C2092">
        <v>168</v>
      </c>
      <c r="D2092" s="103">
        <v>1294</v>
      </c>
      <c r="E2092" s="103">
        <f t="shared" si="32"/>
        <v>1229.3</v>
      </c>
    </row>
    <row r="2093" spans="1:5">
      <c r="A2093" s="99" t="s">
        <v>4876</v>
      </c>
      <c r="B2093" t="s">
        <v>4508</v>
      </c>
      <c r="C2093">
        <v>179</v>
      </c>
      <c r="D2093" s="103">
        <v>1394</v>
      </c>
      <c r="E2093" s="103">
        <f t="shared" si="32"/>
        <v>1324.3</v>
      </c>
    </row>
    <row r="2094" spans="1:5">
      <c r="A2094" s="99" t="s">
        <v>4877</v>
      </c>
      <c r="B2094" t="s">
        <v>4510</v>
      </c>
      <c r="C2094">
        <v>138</v>
      </c>
      <c r="D2094" s="103">
        <v>1366</v>
      </c>
      <c r="E2094" s="103">
        <f t="shared" si="32"/>
        <v>1297.7</v>
      </c>
    </row>
    <row r="2095" spans="1:5">
      <c r="A2095" s="99" t="s">
        <v>4878</v>
      </c>
      <c r="B2095" t="s">
        <v>4512</v>
      </c>
      <c r="C2095">
        <v>165</v>
      </c>
      <c r="D2095" s="103">
        <v>1729</v>
      </c>
      <c r="E2095" s="103">
        <f t="shared" si="32"/>
        <v>1642.55</v>
      </c>
    </row>
    <row r="2096" spans="1:5">
      <c r="A2096" s="99" t="s">
        <v>4879</v>
      </c>
      <c r="B2096" t="s">
        <v>4514</v>
      </c>
      <c r="C2096">
        <v>192</v>
      </c>
      <c r="D2096" s="103">
        <v>2088</v>
      </c>
      <c r="E2096" s="103">
        <f t="shared" si="32"/>
        <v>1983.6</v>
      </c>
    </row>
    <row r="2097" spans="1:5">
      <c r="A2097" s="99" t="s">
        <v>4880</v>
      </c>
      <c r="B2097" t="s">
        <v>4516</v>
      </c>
      <c r="C2097">
        <v>126</v>
      </c>
      <c r="D2097" s="103">
        <v>809</v>
      </c>
      <c r="E2097" s="103">
        <f t="shared" si="32"/>
        <v>768.55</v>
      </c>
    </row>
    <row r="2098" spans="1:5">
      <c r="A2098" s="99" t="s">
        <v>4881</v>
      </c>
      <c r="B2098" t="s">
        <v>4518</v>
      </c>
      <c r="C2098">
        <v>153</v>
      </c>
      <c r="D2098" s="103">
        <v>868</v>
      </c>
      <c r="E2098" s="103">
        <f t="shared" si="32"/>
        <v>824.59999999999991</v>
      </c>
    </row>
    <row r="2099" spans="1:5">
      <c r="A2099" s="99" t="s">
        <v>4882</v>
      </c>
      <c r="B2099" t="s">
        <v>4520</v>
      </c>
      <c r="C2099">
        <v>140</v>
      </c>
      <c r="D2099" s="103">
        <v>1368</v>
      </c>
      <c r="E2099" s="103">
        <f t="shared" si="32"/>
        <v>1299.5999999999999</v>
      </c>
    </row>
    <row r="2100" spans="1:5">
      <c r="A2100" s="99" t="s">
        <v>4883</v>
      </c>
      <c r="B2100" t="s">
        <v>4522</v>
      </c>
      <c r="C2100">
        <v>168</v>
      </c>
      <c r="D2100" s="103">
        <v>1744</v>
      </c>
      <c r="E2100" s="103">
        <f t="shared" si="32"/>
        <v>1656.8</v>
      </c>
    </row>
    <row r="2101" spans="1:5">
      <c r="A2101" s="99" t="s">
        <v>4884</v>
      </c>
      <c r="B2101" t="s">
        <v>4524</v>
      </c>
      <c r="C2101">
        <v>196</v>
      </c>
      <c r="D2101" s="103">
        <v>2115</v>
      </c>
      <c r="E2101" s="103">
        <f t="shared" si="32"/>
        <v>2009.25</v>
      </c>
    </row>
    <row r="2102" spans="1:5">
      <c r="A2102" s="99" t="s">
        <v>4885</v>
      </c>
      <c r="B2102" t="s">
        <v>4526</v>
      </c>
      <c r="C2102">
        <v>126</v>
      </c>
      <c r="D2102" s="103">
        <v>874</v>
      </c>
      <c r="E2102" s="103">
        <f t="shared" si="32"/>
        <v>830.3</v>
      </c>
    </row>
    <row r="2103" spans="1:5">
      <c r="A2103" s="99" t="s">
        <v>4886</v>
      </c>
      <c r="B2103" t="s">
        <v>4528</v>
      </c>
      <c r="C2103">
        <v>153</v>
      </c>
      <c r="D2103" s="103">
        <v>930</v>
      </c>
      <c r="E2103" s="103">
        <f t="shared" si="32"/>
        <v>883.5</v>
      </c>
    </row>
    <row r="2104" spans="1:5">
      <c r="A2104" s="99" t="s">
        <v>4887</v>
      </c>
      <c r="B2104" t="s">
        <v>4530</v>
      </c>
      <c r="C2104">
        <v>126</v>
      </c>
      <c r="D2104" s="103">
        <v>782</v>
      </c>
      <c r="E2104" s="103">
        <f t="shared" si="32"/>
        <v>742.9</v>
      </c>
    </row>
    <row r="2105" spans="1:5">
      <c r="A2105" s="99" t="s">
        <v>4888</v>
      </c>
      <c r="B2105" t="s">
        <v>4532</v>
      </c>
      <c r="C2105">
        <v>153</v>
      </c>
      <c r="D2105" s="103">
        <v>838</v>
      </c>
      <c r="E2105" s="103">
        <f t="shared" si="32"/>
        <v>796.09999999999991</v>
      </c>
    </row>
    <row r="2106" spans="1:5">
      <c r="A2106" s="99" t="s">
        <v>4889</v>
      </c>
      <c r="B2106" t="s">
        <v>4534</v>
      </c>
      <c r="C2106">
        <v>127</v>
      </c>
      <c r="D2106" s="103">
        <v>1185</v>
      </c>
      <c r="E2106" s="103">
        <f t="shared" si="32"/>
        <v>1125.75</v>
      </c>
    </row>
    <row r="2107" spans="1:5">
      <c r="A2107" s="99" t="s">
        <v>4890</v>
      </c>
      <c r="B2107" t="s">
        <v>4536</v>
      </c>
      <c r="C2107">
        <v>149</v>
      </c>
      <c r="D2107" s="103">
        <v>1485</v>
      </c>
      <c r="E2107" s="103">
        <f t="shared" si="32"/>
        <v>1410.75</v>
      </c>
    </row>
    <row r="2108" spans="1:5">
      <c r="A2108" s="99" t="s">
        <v>4891</v>
      </c>
      <c r="B2108" t="s">
        <v>4538</v>
      </c>
      <c r="C2108">
        <v>171</v>
      </c>
      <c r="D2108" s="103">
        <v>1787</v>
      </c>
      <c r="E2108" s="103">
        <f t="shared" si="32"/>
        <v>1697.6499999999999</v>
      </c>
    </row>
    <row r="2109" spans="1:5">
      <c r="A2109" s="99" t="s">
        <v>4892</v>
      </c>
      <c r="B2109" t="s">
        <v>4540</v>
      </c>
      <c r="C2109">
        <v>140</v>
      </c>
      <c r="D2109" s="103">
        <v>1368</v>
      </c>
      <c r="E2109" s="103">
        <f t="shared" si="32"/>
        <v>1299.5999999999999</v>
      </c>
    </row>
    <row r="2110" spans="1:5">
      <c r="A2110" s="99" t="s">
        <v>4893</v>
      </c>
      <c r="B2110" t="s">
        <v>4894</v>
      </c>
      <c r="C2110">
        <v>168</v>
      </c>
      <c r="D2110" s="103">
        <v>1744</v>
      </c>
      <c r="E2110" s="103">
        <f t="shared" si="32"/>
        <v>1656.8</v>
      </c>
    </row>
    <row r="2111" spans="1:5">
      <c r="A2111" s="99" t="s">
        <v>4895</v>
      </c>
      <c r="B2111" t="s">
        <v>4896</v>
      </c>
      <c r="C2111">
        <v>196</v>
      </c>
      <c r="D2111" s="103">
        <v>2115</v>
      </c>
      <c r="E2111" s="103">
        <f t="shared" si="32"/>
        <v>2009.25</v>
      </c>
    </row>
    <row r="2112" spans="1:5">
      <c r="A2112" s="99" t="s">
        <v>4897</v>
      </c>
      <c r="B2112" t="s">
        <v>4546</v>
      </c>
      <c r="C2112">
        <v>138</v>
      </c>
      <c r="D2112" s="103">
        <v>1366</v>
      </c>
      <c r="E2112" s="103">
        <f t="shared" si="32"/>
        <v>1297.7</v>
      </c>
    </row>
    <row r="2113" spans="1:5">
      <c r="A2113" s="99" t="s">
        <v>4898</v>
      </c>
      <c r="B2113" t="s">
        <v>4548</v>
      </c>
      <c r="C2113">
        <v>165</v>
      </c>
      <c r="D2113" s="103">
        <v>1729</v>
      </c>
      <c r="E2113" s="103">
        <f t="shared" si="32"/>
        <v>1642.55</v>
      </c>
    </row>
    <row r="2114" spans="1:5">
      <c r="A2114" s="99" t="s">
        <v>4899</v>
      </c>
      <c r="B2114" t="s">
        <v>4550</v>
      </c>
      <c r="C2114">
        <v>192</v>
      </c>
      <c r="D2114" s="103">
        <v>2088</v>
      </c>
      <c r="E2114" s="103">
        <f t="shared" si="32"/>
        <v>1983.6</v>
      </c>
    </row>
    <row r="2115" spans="1:5">
      <c r="A2115" s="99" t="s">
        <v>4900</v>
      </c>
      <c r="B2115" t="s">
        <v>4552</v>
      </c>
      <c r="C2115">
        <v>126</v>
      </c>
      <c r="D2115" s="103">
        <v>809</v>
      </c>
      <c r="E2115" s="103">
        <f t="shared" si="32"/>
        <v>768.55</v>
      </c>
    </row>
    <row r="2116" spans="1:5">
      <c r="A2116" s="99" t="s">
        <v>4901</v>
      </c>
      <c r="B2116" t="s">
        <v>4554</v>
      </c>
      <c r="C2116">
        <v>153</v>
      </c>
      <c r="D2116" s="103">
        <v>868</v>
      </c>
      <c r="E2116" s="103">
        <f t="shared" si="32"/>
        <v>824.59999999999991</v>
      </c>
    </row>
    <row r="2117" spans="1:5">
      <c r="A2117" s="99" t="s">
        <v>4902</v>
      </c>
      <c r="B2117" t="s">
        <v>4556</v>
      </c>
      <c r="C2117">
        <v>140</v>
      </c>
      <c r="D2117" s="103">
        <v>1368</v>
      </c>
      <c r="E2117" s="103">
        <f t="shared" si="32"/>
        <v>1299.5999999999999</v>
      </c>
    </row>
    <row r="2118" spans="1:5">
      <c r="A2118" s="99" t="s">
        <v>4903</v>
      </c>
      <c r="B2118" t="s">
        <v>4558</v>
      </c>
      <c r="C2118">
        <v>168</v>
      </c>
      <c r="D2118" s="103">
        <v>1744</v>
      </c>
      <c r="E2118" s="103">
        <f t="shared" si="32"/>
        <v>1656.8</v>
      </c>
    </row>
    <row r="2119" spans="1:5">
      <c r="A2119" s="99" t="s">
        <v>4904</v>
      </c>
      <c r="B2119" t="s">
        <v>4560</v>
      </c>
      <c r="C2119">
        <v>196</v>
      </c>
      <c r="D2119" s="103">
        <v>2115</v>
      </c>
      <c r="E2119" s="103">
        <f t="shared" si="32"/>
        <v>2009.25</v>
      </c>
    </row>
    <row r="2120" spans="1:5">
      <c r="A2120" s="99" t="s">
        <v>4905</v>
      </c>
      <c r="B2120" t="s">
        <v>4562</v>
      </c>
      <c r="C2120">
        <v>126</v>
      </c>
      <c r="D2120" s="103">
        <v>874</v>
      </c>
      <c r="E2120" s="103">
        <f t="shared" si="32"/>
        <v>830.3</v>
      </c>
    </row>
    <row r="2121" spans="1:5">
      <c r="A2121" s="99" t="s">
        <v>4906</v>
      </c>
      <c r="B2121" t="s">
        <v>4564</v>
      </c>
      <c r="C2121">
        <v>153</v>
      </c>
      <c r="D2121" s="103">
        <v>930</v>
      </c>
      <c r="E2121" s="103">
        <f t="shared" si="32"/>
        <v>883.5</v>
      </c>
    </row>
    <row r="2122" spans="1:5">
      <c r="A2122" s="99" t="s">
        <v>4907</v>
      </c>
      <c r="B2122" t="s">
        <v>4566</v>
      </c>
      <c r="C2122">
        <v>126</v>
      </c>
      <c r="D2122" s="103">
        <v>782</v>
      </c>
      <c r="E2122" s="103">
        <f t="shared" si="32"/>
        <v>742.9</v>
      </c>
    </row>
    <row r="2123" spans="1:5">
      <c r="A2123" s="99" t="s">
        <v>4908</v>
      </c>
      <c r="B2123" t="s">
        <v>4568</v>
      </c>
      <c r="C2123">
        <v>153</v>
      </c>
      <c r="D2123" s="103">
        <v>838</v>
      </c>
      <c r="E2123" s="103">
        <f t="shared" si="32"/>
        <v>796.09999999999991</v>
      </c>
    </row>
    <row r="2124" spans="1:5">
      <c r="A2124" s="99" t="s">
        <v>4909</v>
      </c>
      <c r="B2124" t="s">
        <v>4570</v>
      </c>
      <c r="C2124">
        <v>127</v>
      </c>
      <c r="D2124" s="103">
        <v>1185</v>
      </c>
      <c r="E2124" s="103">
        <f t="shared" si="32"/>
        <v>1125.75</v>
      </c>
    </row>
    <row r="2125" spans="1:5">
      <c r="A2125" s="99" t="s">
        <v>4910</v>
      </c>
      <c r="B2125" t="s">
        <v>4572</v>
      </c>
      <c r="C2125">
        <v>149</v>
      </c>
      <c r="D2125" s="103">
        <v>1485</v>
      </c>
      <c r="E2125" s="103">
        <f t="shared" si="32"/>
        <v>1410.75</v>
      </c>
    </row>
    <row r="2126" spans="1:5">
      <c r="A2126" s="99" t="s">
        <v>4911</v>
      </c>
      <c r="B2126" t="s">
        <v>4574</v>
      </c>
      <c r="C2126">
        <v>171</v>
      </c>
      <c r="D2126" s="103">
        <v>1787</v>
      </c>
      <c r="E2126" s="103">
        <f t="shared" si="32"/>
        <v>1697.6499999999999</v>
      </c>
    </row>
    <row r="2127" spans="1:5">
      <c r="A2127" s="99" t="s">
        <v>4912</v>
      </c>
      <c r="B2127" t="s">
        <v>4576</v>
      </c>
      <c r="C2127">
        <v>140</v>
      </c>
      <c r="D2127" s="103">
        <v>1368</v>
      </c>
      <c r="E2127" s="103">
        <f t="shared" si="32"/>
        <v>1299.5999999999999</v>
      </c>
    </row>
    <row r="2128" spans="1:5">
      <c r="A2128" s="99" t="s">
        <v>4913</v>
      </c>
      <c r="B2128" t="s">
        <v>4578</v>
      </c>
      <c r="C2128">
        <v>168</v>
      </c>
      <c r="D2128" s="103">
        <v>1744</v>
      </c>
      <c r="E2128" s="103">
        <f t="shared" si="32"/>
        <v>1656.8</v>
      </c>
    </row>
    <row r="2129" spans="1:5">
      <c r="A2129" s="99" t="s">
        <v>4914</v>
      </c>
      <c r="B2129" t="s">
        <v>4580</v>
      </c>
      <c r="C2129">
        <v>196</v>
      </c>
      <c r="D2129" s="103">
        <v>2115</v>
      </c>
      <c r="E2129" s="103">
        <f t="shared" si="32"/>
        <v>2009.25</v>
      </c>
    </row>
    <row r="2130" spans="1:5">
      <c r="A2130" s="99" t="s">
        <v>4915</v>
      </c>
      <c r="B2130" t="s">
        <v>4916</v>
      </c>
      <c r="C2130">
        <v>80</v>
      </c>
      <c r="D2130" s="103">
        <v>1079</v>
      </c>
      <c r="E2130" s="103">
        <f t="shared" si="32"/>
        <v>1025.05</v>
      </c>
    </row>
    <row r="2131" spans="1:5">
      <c r="A2131" s="99" t="s">
        <v>4917</v>
      </c>
      <c r="B2131" t="s">
        <v>4918</v>
      </c>
      <c r="C2131">
        <v>100</v>
      </c>
      <c r="D2131" s="103">
        <v>1349</v>
      </c>
      <c r="E2131" s="103">
        <f t="shared" ref="E2131:E2194" si="33">D2131*0.95</f>
        <v>1281.55</v>
      </c>
    </row>
    <row r="2132" spans="1:5">
      <c r="A2132" s="99" t="s">
        <v>4919</v>
      </c>
      <c r="B2132" t="s">
        <v>4920</v>
      </c>
      <c r="C2132">
        <v>120</v>
      </c>
      <c r="D2132" s="103">
        <v>1618</v>
      </c>
      <c r="E2132" s="103">
        <f t="shared" si="33"/>
        <v>1537.1</v>
      </c>
    </row>
    <row r="2133" spans="1:5">
      <c r="A2133" s="99" t="s">
        <v>4921</v>
      </c>
      <c r="B2133" t="s">
        <v>4922</v>
      </c>
      <c r="C2133">
        <v>80</v>
      </c>
      <c r="D2133" s="103">
        <v>1079</v>
      </c>
      <c r="E2133" s="103">
        <f t="shared" si="33"/>
        <v>1025.05</v>
      </c>
    </row>
    <row r="2134" spans="1:5">
      <c r="A2134" s="99" t="s">
        <v>4923</v>
      </c>
      <c r="B2134" t="s">
        <v>4924</v>
      </c>
      <c r="C2134">
        <v>100</v>
      </c>
      <c r="D2134" s="103">
        <v>1349</v>
      </c>
      <c r="E2134" s="103">
        <f t="shared" si="33"/>
        <v>1281.55</v>
      </c>
    </row>
    <row r="2135" spans="1:5">
      <c r="A2135" s="99" t="s">
        <v>4925</v>
      </c>
      <c r="B2135" t="s">
        <v>4926</v>
      </c>
      <c r="C2135">
        <v>120</v>
      </c>
      <c r="D2135" s="103">
        <v>1618</v>
      </c>
      <c r="E2135" s="103">
        <f t="shared" si="33"/>
        <v>1537.1</v>
      </c>
    </row>
    <row r="2136" spans="1:5">
      <c r="A2136" s="99" t="s">
        <v>4927</v>
      </c>
      <c r="B2136" t="s">
        <v>4928</v>
      </c>
      <c r="C2136">
        <v>80</v>
      </c>
      <c r="D2136" s="103">
        <v>1079</v>
      </c>
      <c r="E2136" s="103">
        <f t="shared" si="33"/>
        <v>1025.05</v>
      </c>
    </row>
    <row r="2137" spans="1:5">
      <c r="A2137" s="99" t="s">
        <v>4929</v>
      </c>
      <c r="B2137" t="s">
        <v>4930</v>
      </c>
      <c r="C2137">
        <v>100</v>
      </c>
      <c r="D2137" s="103">
        <v>1349</v>
      </c>
      <c r="E2137" s="103">
        <f t="shared" si="33"/>
        <v>1281.55</v>
      </c>
    </row>
    <row r="2138" spans="1:5">
      <c r="A2138" s="99" t="s">
        <v>4931</v>
      </c>
      <c r="B2138" t="s">
        <v>4932</v>
      </c>
      <c r="C2138">
        <v>120</v>
      </c>
      <c r="D2138" s="103">
        <v>1618</v>
      </c>
      <c r="E2138" s="103">
        <f t="shared" si="33"/>
        <v>1537.1</v>
      </c>
    </row>
    <row r="2139" spans="1:5">
      <c r="A2139" s="99" t="s">
        <v>4933</v>
      </c>
      <c r="B2139" t="s">
        <v>4934</v>
      </c>
      <c r="C2139">
        <v>325</v>
      </c>
      <c r="D2139" s="103">
        <v>2476</v>
      </c>
      <c r="E2139" s="103">
        <f t="shared" si="33"/>
        <v>2352.1999999999998</v>
      </c>
    </row>
    <row r="2140" spans="1:5">
      <c r="A2140" s="99" t="s">
        <v>4935</v>
      </c>
      <c r="B2140" t="s">
        <v>4936</v>
      </c>
      <c r="C2140">
        <v>300</v>
      </c>
      <c r="D2140" s="103">
        <v>2373</v>
      </c>
      <c r="E2140" s="103">
        <f t="shared" si="33"/>
        <v>2254.35</v>
      </c>
    </row>
    <row r="2141" spans="1:5">
      <c r="A2141" s="99" t="s">
        <v>4937</v>
      </c>
      <c r="B2141" t="s">
        <v>4938</v>
      </c>
      <c r="C2141">
        <v>360</v>
      </c>
      <c r="D2141" s="103">
        <v>2550</v>
      </c>
      <c r="E2141" s="103">
        <f t="shared" si="33"/>
        <v>2422.5</v>
      </c>
    </row>
    <row r="2142" spans="1:5">
      <c r="A2142" s="99" t="s">
        <v>4939</v>
      </c>
      <c r="B2142" t="s">
        <v>4940</v>
      </c>
      <c r="C2142">
        <v>235</v>
      </c>
      <c r="D2142" s="103">
        <v>1263</v>
      </c>
      <c r="E2142" s="103">
        <f t="shared" si="33"/>
        <v>1199.8499999999999</v>
      </c>
    </row>
    <row r="2143" spans="1:5">
      <c r="A2143" s="99" t="s">
        <v>4941</v>
      </c>
      <c r="B2143" t="s">
        <v>4942</v>
      </c>
      <c r="C2143">
        <v>260</v>
      </c>
      <c r="D2143" s="103">
        <v>1423</v>
      </c>
      <c r="E2143" s="103">
        <f t="shared" si="33"/>
        <v>1351.85</v>
      </c>
    </row>
    <row r="2144" spans="1:5">
      <c r="A2144" s="99" t="s">
        <v>4943</v>
      </c>
      <c r="B2144" t="s">
        <v>4944</v>
      </c>
      <c r="C2144">
        <v>285</v>
      </c>
      <c r="D2144" s="103">
        <v>1514</v>
      </c>
      <c r="E2144" s="103">
        <f t="shared" si="33"/>
        <v>1438.3</v>
      </c>
    </row>
    <row r="2145" spans="1:5">
      <c r="A2145" s="99" t="s">
        <v>4945</v>
      </c>
      <c r="B2145" t="s">
        <v>4946</v>
      </c>
      <c r="C2145">
        <v>335</v>
      </c>
      <c r="D2145" s="103">
        <v>1777</v>
      </c>
      <c r="E2145" s="103">
        <f t="shared" si="33"/>
        <v>1688.1499999999999</v>
      </c>
    </row>
    <row r="2146" spans="1:5">
      <c r="A2146" s="99" t="s">
        <v>4947</v>
      </c>
      <c r="B2146" t="s">
        <v>4948</v>
      </c>
      <c r="C2146">
        <v>180</v>
      </c>
      <c r="D2146" s="103">
        <v>1099</v>
      </c>
      <c r="E2146" s="103">
        <f t="shared" si="33"/>
        <v>1044.05</v>
      </c>
    </row>
    <row r="2147" spans="1:5">
      <c r="A2147" s="99" t="s">
        <v>4949</v>
      </c>
      <c r="B2147" t="s">
        <v>4950</v>
      </c>
      <c r="C2147">
        <v>210</v>
      </c>
      <c r="D2147" s="103">
        <v>1239</v>
      </c>
      <c r="E2147" s="103">
        <f t="shared" si="33"/>
        <v>1177.05</v>
      </c>
    </row>
    <row r="2148" spans="1:5">
      <c r="A2148" s="99" t="s">
        <v>4951</v>
      </c>
      <c r="B2148" t="s">
        <v>4952</v>
      </c>
      <c r="C2148">
        <v>235</v>
      </c>
      <c r="D2148" s="103">
        <v>1263</v>
      </c>
      <c r="E2148" s="103">
        <f t="shared" si="33"/>
        <v>1199.8499999999999</v>
      </c>
    </row>
    <row r="2149" spans="1:5">
      <c r="A2149" s="99" t="s">
        <v>4953</v>
      </c>
      <c r="B2149" t="s">
        <v>4954</v>
      </c>
      <c r="C2149">
        <v>260</v>
      </c>
      <c r="D2149" s="103">
        <v>1423</v>
      </c>
      <c r="E2149" s="103">
        <f t="shared" si="33"/>
        <v>1351.85</v>
      </c>
    </row>
    <row r="2150" spans="1:5">
      <c r="A2150" s="99" t="s">
        <v>4955</v>
      </c>
      <c r="B2150" t="s">
        <v>4956</v>
      </c>
      <c r="C2150">
        <v>285</v>
      </c>
      <c r="D2150" s="103">
        <v>1514</v>
      </c>
      <c r="E2150" s="103">
        <f t="shared" si="33"/>
        <v>1438.3</v>
      </c>
    </row>
    <row r="2151" spans="1:5">
      <c r="A2151" s="99" t="s">
        <v>4957</v>
      </c>
      <c r="B2151" t="s">
        <v>4958</v>
      </c>
      <c r="C2151">
        <v>335</v>
      </c>
      <c r="D2151" s="103">
        <v>1777</v>
      </c>
      <c r="E2151" s="103">
        <f t="shared" si="33"/>
        <v>1688.1499999999999</v>
      </c>
    </row>
    <row r="2152" spans="1:5">
      <c r="A2152" s="99" t="s">
        <v>4959</v>
      </c>
      <c r="B2152" t="s">
        <v>4960</v>
      </c>
      <c r="C2152">
        <v>180</v>
      </c>
      <c r="D2152" s="103">
        <v>1099</v>
      </c>
      <c r="E2152" s="103">
        <f t="shared" si="33"/>
        <v>1044.05</v>
      </c>
    </row>
    <row r="2153" spans="1:5">
      <c r="A2153" s="99" t="s">
        <v>4961</v>
      </c>
      <c r="B2153" t="s">
        <v>4962</v>
      </c>
      <c r="C2153">
        <v>210</v>
      </c>
      <c r="D2153" s="103">
        <v>1239</v>
      </c>
      <c r="E2153" s="103">
        <f t="shared" si="33"/>
        <v>1177.05</v>
      </c>
    </row>
    <row r="2154" spans="1:5">
      <c r="A2154" s="99" t="s">
        <v>4963</v>
      </c>
      <c r="B2154" t="s">
        <v>4964</v>
      </c>
      <c r="C2154">
        <v>235</v>
      </c>
      <c r="D2154" s="103">
        <v>1263</v>
      </c>
      <c r="E2154" s="103">
        <f t="shared" si="33"/>
        <v>1199.8499999999999</v>
      </c>
    </row>
    <row r="2155" spans="1:5">
      <c r="A2155" s="99" t="s">
        <v>4965</v>
      </c>
      <c r="B2155" t="s">
        <v>4966</v>
      </c>
      <c r="C2155">
        <v>260</v>
      </c>
      <c r="D2155" s="103">
        <v>1423</v>
      </c>
      <c r="E2155" s="103">
        <f t="shared" si="33"/>
        <v>1351.85</v>
      </c>
    </row>
    <row r="2156" spans="1:5">
      <c r="A2156" s="99" t="s">
        <v>4967</v>
      </c>
      <c r="B2156" t="s">
        <v>4968</v>
      </c>
      <c r="C2156">
        <v>285</v>
      </c>
      <c r="D2156" s="103">
        <v>1514</v>
      </c>
      <c r="E2156" s="103">
        <f t="shared" si="33"/>
        <v>1438.3</v>
      </c>
    </row>
    <row r="2157" spans="1:5">
      <c r="A2157" s="99" t="s">
        <v>4969</v>
      </c>
      <c r="B2157" t="s">
        <v>4970</v>
      </c>
      <c r="C2157">
        <v>335</v>
      </c>
      <c r="D2157" s="103">
        <v>1777</v>
      </c>
      <c r="E2157" s="103">
        <f t="shared" si="33"/>
        <v>1688.1499999999999</v>
      </c>
    </row>
    <row r="2158" spans="1:5">
      <c r="A2158" s="99" t="s">
        <v>4971</v>
      </c>
      <c r="B2158" t="s">
        <v>4972</v>
      </c>
      <c r="C2158">
        <v>180</v>
      </c>
      <c r="D2158" s="103">
        <v>1099</v>
      </c>
      <c r="E2158" s="103">
        <f t="shared" si="33"/>
        <v>1044.05</v>
      </c>
    </row>
    <row r="2159" spans="1:5">
      <c r="A2159" s="99" t="s">
        <v>4973</v>
      </c>
      <c r="B2159" t="s">
        <v>4974</v>
      </c>
      <c r="C2159">
        <v>210</v>
      </c>
      <c r="D2159" s="103">
        <v>1239</v>
      </c>
      <c r="E2159" s="103">
        <f t="shared" si="33"/>
        <v>1177.05</v>
      </c>
    </row>
    <row r="2160" spans="1:5">
      <c r="A2160" s="99" t="s">
        <v>4975</v>
      </c>
      <c r="B2160" t="s">
        <v>4976</v>
      </c>
      <c r="C2160">
        <v>235</v>
      </c>
      <c r="D2160" s="103">
        <v>1263</v>
      </c>
      <c r="E2160" s="103">
        <f t="shared" si="33"/>
        <v>1199.8499999999999</v>
      </c>
    </row>
    <row r="2161" spans="1:5">
      <c r="A2161" s="99" t="s">
        <v>4977</v>
      </c>
      <c r="B2161" t="s">
        <v>4978</v>
      </c>
      <c r="C2161">
        <v>260</v>
      </c>
      <c r="D2161" s="103">
        <v>1423</v>
      </c>
      <c r="E2161" s="103">
        <f t="shared" si="33"/>
        <v>1351.85</v>
      </c>
    </row>
    <row r="2162" spans="1:5">
      <c r="A2162" s="99" t="s">
        <v>4979</v>
      </c>
      <c r="B2162" t="s">
        <v>4980</v>
      </c>
      <c r="C2162">
        <v>285</v>
      </c>
      <c r="D2162" s="103">
        <v>1514</v>
      </c>
      <c r="E2162" s="103">
        <f t="shared" si="33"/>
        <v>1438.3</v>
      </c>
    </row>
    <row r="2163" spans="1:5">
      <c r="A2163" s="99" t="s">
        <v>4981</v>
      </c>
      <c r="B2163" t="s">
        <v>4982</v>
      </c>
      <c r="C2163">
        <v>335</v>
      </c>
      <c r="D2163" s="103">
        <v>1777</v>
      </c>
      <c r="E2163" s="103">
        <f t="shared" si="33"/>
        <v>1688.1499999999999</v>
      </c>
    </row>
    <row r="2164" spans="1:5">
      <c r="A2164" s="99" t="s">
        <v>4983</v>
      </c>
      <c r="B2164" t="s">
        <v>4984</v>
      </c>
      <c r="C2164">
        <v>180</v>
      </c>
      <c r="D2164" s="103">
        <v>1099</v>
      </c>
      <c r="E2164" s="103">
        <f t="shared" si="33"/>
        <v>1044.05</v>
      </c>
    </row>
    <row r="2165" spans="1:5">
      <c r="A2165" s="99" t="s">
        <v>4985</v>
      </c>
      <c r="B2165" t="s">
        <v>4986</v>
      </c>
      <c r="C2165">
        <v>210</v>
      </c>
      <c r="D2165" s="103">
        <v>1239</v>
      </c>
      <c r="E2165" s="103">
        <f t="shared" si="33"/>
        <v>1177.05</v>
      </c>
    </row>
    <row r="2166" spans="1:5">
      <c r="A2166" s="99" t="s">
        <v>4987</v>
      </c>
      <c r="B2166" t="s">
        <v>4988</v>
      </c>
      <c r="C2166">
        <v>225</v>
      </c>
      <c r="D2166" s="103">
        <v>1263</v>
      </c>
      <c r="E2166" s="103">
        <f t="shared" si="33"/>
        <v>1199.8499999999999</v>
      </c>
    </row>
    <row r="2167" spans="1:5">
      <c r="A2167" s="99" t="s">
        <v>4989</v>
      </c>
      <c r="B2167" t="s">
        <v>4990</v>
      </c>
      <c r="C2167">
        <v>250</v>
      </c>
      <c r="D2167" s="103">
        <v>1423</v>
      </c>
      <c r="E2167" s="103">
        <f t="shared" si="33"/>
        <v>1351.85</v>
      </c>
    </row>
    <row r="2168" spans="1:5">
      <c r="A2168" s="99" t="s">
        <v>4991</v>
      </c>
      <c r="B2168" t="s">
        <v>4992</v>
      </c>
      <c r="C2168">
        <v>275</v>
      </c>
      <c r="D2168" s="103">
        <v>1514</v>
      </c>
      <c r="E2168" s="103">
        <f t="shared" si="33"/>
        <v>1438.3</v>
      </c>
    </row>
    <row r="2169" spans="1:5">
      <c r="A2169" s="99" t="s">
        <v>4993</v>
      </c>
      <c r="B2169" t="s">
        <v>4994</v>
      </c>
      <c r="C2169">
        <v>325</v>
      </c>
      <c r="D2169" s="103">
        <v>1777</v>
      </c>
      <c r="E2169" s="103">
        <f t="shared" si="33"/>
        <v>1688.1499999999999</v>
      </c>
    </row>
    <row r="2170" spans="1:5">
      <c r="A2170" s="99" t="s">
        <v>4995</v>
      </c>
      <c r="B2170" t="s">
        <v>4996</v>
      </c>
      <c r="C2170">
        <v>170</v>
      </c>
      <c r="D2170" s="103">
        <v>1099</v>
      </c>
      <c r="E2170" s="103">
        <f t="shared" si="33"/>
        <v>1044.05</v>
      </c>
    </row>
    <row r="2171" spans="1:5">
      <c r="A2171" s="99" t="s">
        <v>4997</v>
      </c>
      <c r="B2171" t="s">
        <v>4998</v>
      </c>
      <c r="C2171">
        <v>200</v>
      </c>
      <c r="D2171" s="103">
        <v>1239</v>
      </c>
      <c r="E2171" s="103">
        <f t="shared" si="33"/>
        <v>1177.05</v>
      </c>
    </row>
    <row r="2172" spans="1:5">
      <c r="A2172" s="99" t="s">
        <v>4999</v>
      </c>
      <c r="B2172" t="s">
        <v>5000</v>
      </c>
      <c r="C2172">
        <v>225</v>
      </c>
      <c r="D2172" s="103">
        <v>1263</v>
      </c>
      <c r="E2172" s="103">
        <f t="shared" si="33"/>
        <v>1199.8499999999999</v>
      </c>
    </row>
    <row r="2173" spans="1:5">
      <c r="A2173" s="99" t="s">
        <v>5001</v>
      </c>
      <c r="B2173" t="s">
        <v>5002</v>
      </c>
      <c r="C2173">
        <v>250</v>
      </c>
      <c r="D2173" s="103">
        <v>1423</v>
      </c>
      <c r="E2173" s="103">
        <f t="shared" si="33"/>
        <v>1351.85</v>
      </c>
    </row>
    <row r="2174" spans="1:5">
      <c r="A2174" s="99" t="s">
        <v>5003</v>
      </c>
      <c r="B2174" t="s">
        <v>5004</v>
      </c>
      <c r="C2174">
        <v>275</v>
      </c>
      <c r="D2174" s="103">
        <v>1514</v>
      </c>
      <c r="E2174" s="103">
        <f t="shared" si="33"/>
        <v>1438.3</v>
      </c>
    </row>
    <row r="2175" spans="1:5">
      <c r="A2175" s="99" t="s">
        <v>5005</v>
      </c>
      <c r="B2175" t="s">
        <v>5006</v>
      </c>
      <c r="C2175">
        <v>325</v>
      </c>
      <c r="D2175" s="103">
        <v>1777</v>
      </c>
      <c r="E2175" s="103">
        <f t="shared" si="33"/>
        <v>1688.1499999999999</v>
      </c>
    </row>
    <row r="2176" spans="1:5">
      <c r="A2176" s="99" t="s">
        <v>5007</v>
      </c>
      <c r="B2176" t="s">
        <v>5008</v>
      </c>
      <c r="C2176">
        <v>170</v>
      </c>
      <c r="D2176" s="103">
        <v>1099</v>
      </c>
      <c r="E2176" s="103">
        <f t="shared" si="33"/>
        <v>1044.05</v>
      </c>
    </row>
    <row r="2177" spans="1:5">
      <c r="A2177" s="99" t="s">
        <v>5009</v>
      </c>
      <c r="B2177" t="s">
        <v>5010</v>
      </c>
      <c r="C2177">
        <v>200</v>
      </c>
      <c r="D2177" s="103">
        <v>1239</v>
      </c>
      <c r="E2177" s="103">
        <f t="shared" si="33"/>
        <v>1177.05</v>
      </c>
    </row>
    <row r="2178" spans="1:5">
      <c r="A2178" s="99" t="s">
        <v>5011</v>
      </c>
      <c r="B2178" t="s">
        <v>5012</v>
      </c>
      <c r="C2178">
        <v>225</v>
      </c>
      <c r="D2178" s="103">
        <v>1263</v>
      </c>
      <c r="E2178" s="103">
        <f t="shared" si="33"/>
        <v>1199.8499999999999</v>
      </c>
    </row>
    <row r="2179" spans="1:5">
      <c r="A2179" s="99" t="s">
        <v>5013</v>
      </c>
      <c r="B2179" t="s">
        <v>5014</v>
      </c>
      <c r="C2179">
        <v>250</v>
      </c>
      <c r="D2179" s="103">
        <v>1423</v>
      </c>
      <c r="E2179" s="103">
        <f t="shared" si="33"/>
        <v>1351.85</v>
      </c>
    </row>
    <row r="2180" spans="1:5">
      <c r="A2180" s="99" t="s">
        <v>5015</v>
      </c>
      <c r="B2180" t="s">
        <v>5016</v>
      </c>
      <c r="C2180">
        <v>275</v>
      </c>
      <c r="D2180" s="103">
        <v>1514</v>
      </c>
      <c r="E2180" s="103">
        <f t="shared" si="33"/>
        <v>1438.3</v>
      </c>
    </row>
    <row r="2181" spans="1:5">
      <c r="A2181" s="99" t="s">
        <v>5017</v>
      </c>
      <c r="B2181" t="s">
        <v>5018</v>
      </c>
      <c r="C2181">
        <v>325</v>
      </c>
      <c r="D2181" s="103">
        <v>1777</v>
      </c>
      <c r="E2181" s="103">
        <f t="shared" si="33"/>
        <v>1688.1499999999999</v>
      </c>
    </row>
    <row r="2182" spans="1:5">
      <c r="A2182" s="99" t="s">
        <v>5019</v>
      </c>
      <c r="B2182" t="s">
        <v>5020</v>
      </c>
      <c r="C2182">
        <v>170</v>
      </c>
      <c r="D2182" s="103">
        <v>1099</v>
      </c>
      <c r="E2182" s="103">
        <f t="shared" si="33"/>
        <v>1044.05</v>
      </c>
    </row>
    <row r="2183" spans="1:5">
      <c r="A2183" s="99" t="s">
        <v>5021</v>
      </c>
      <c r="B2183" t="s">
        <v>5022</v>
      </c>
      <c r="C2183">
        <v>200</v>
      </c>
      <c r="D2183" s="103">
        <v>1239</v>
      </c>
      <c r="E2183" s="103">
        <f t="shared" si="33"/>
        <v>1177.05</v>
      </c>
    </row>
    <row r="2184" spans="1:5">
      <c r="A2184" s="99" t="s">
        <v>5023</v>
      </c>
      <c r="B2184" t="s">
        <v>5024</v>
      </c>
      <c r="C2184">
        <v>225</v>
      </c>
      <c r="D2184" s="103">
        <v>1263</v>
      </c>
      <c r="E2184" s="103">
        <f t="shared" si="33"/>
        <v>1199.8499999999999</v>
      </c>
    </row>
    <row r="2185" spans="1:5">
      <c r="A2185" s="99" t="s">
        <v>5025</v>
      </c>
      <c r="B2185" t="s">
        <v>5026</v>
      </c>
      <c r="C2185">
        <v>250</v>
      </c>
      <c r="D2185" s="103">
        <v>1423</v>
      </c>
      <c r="E2185" s="103">
        <f t="shared" si="33"/>
        <v>1351.85</v>
      </c>
    </row>
    <row r="2186" spans="1:5">
      <c r="A2186" s="99" t="s">
        <v>5027</v>
      </c>
      <c r="B2186" t="s">
        <v>5028</v>
      </c>
      <c r="C2186">
        <v>275</v>
      </c>
      <c r="D2186" s="103">
        <v>1514</v>
      </c>
      <c r="E2186" s="103">
        <f t="shared" si="33"/>
        <v>1438.3</v>
      </c>
    </row>
    <row r="2187" spans="1:5">
      <c r="A2187" s="99" t="s">
        <v>5029</v>
      </c>
      <c r="B2187" t="s">
        <v>5030</v>
      </c>
      <c r="C2187">
        <v>325</v>
      </c>
      <c r="D2187" s="103">
        <v>1777</v>
      </c>
      <c r="E2187" s="103">
        <f t="shared" si="33"/>
        <v>1688.1499999999999</v>
      </c>
    </row>
    <row r="2188" spans="1:5">
      <c r="A2188" s="99" t="s">
        <v>5031</v>
      </c>
      <c r="B2188" t="s">
        <v>5032</v>
      </c>
      <c r="C2188">
        <v>170</v>
      </c>
      <c r="D2188" s="103">
        <v>1099</v>
      </c>
      <c r="E2188" s="103">
        <f t="shared" si="33"/>
        <v>1044.05</v>
      </c>
    </row>
    <row r="2189" spans="1:5">
      <c r="A2189" s="99" t="s">
        <v>5033</v>
      </c>
      <c r="B2189" t="s">
        <v>5034</v>
      </c>
      <c r="C2189">
        <v>200</v>
      </c>
      <c r="D2189" s="103">
        <v>1239</v>
      </c>
      <c r="E2189" s="103">
        <f t="shared" si="33"/>
        <v>1177.05</v>
      </c>
    </row>
    <row r="2190" spans="1:5">
      <c r="A2190" s="99" t="s">
        <v>5035</v>
      </c>
      <c r="B2190" t="s">
        <v>5036</v>
      </c>
      <c r="C2190">
        <v>120</v>
      </c>
      <c r="D2190" s="103">
        <v>695</v>
      </c>
      <c r="E2190" s="103">
        <f t="shared" si="33"/>
        <v>660.25</v>
      </c>
    </row>
    <row r="2191" spans="1:5">
      <c r="A2191" s="99" t="s">
        <v>5037</v>
      </c>
      <c r="B2191" t="s">
        <v>5038</v>
      </c>
      <c r="C2191">
        <v>158</v>
      </c>
      <c r="D2191" s="103">
        <v>768</v>
      </c>
      <c r="E2191" s="103">
        <f t="shared" si="33"/>
        <v>729.59999999999991</v>
      </c>
    </row>
    <row r="2192" spans="1:5">
      <c r="A2192" s="99" t="s">
        <v>5039</v>
      </c>
      <c r="B2192" t="s">
        <v>5040</v>
      </c>
      <c r="C2192">
        <v>118</v>
      </c>
      <c r="D2192" s="103">
        <v>734</v>
      </c>
      <c r="E2192" s="103">
        <f t="shared" si="33"/>
        <v>697.3</v>
      </c>
    </row>
    <row r="2193" spans="1:5">
      <c r="A2193" s="99" t="s">
        <v>5041</v>
      </c>
      <c r="B2193" t="s">
        <v>5042</v>
      </c>
      <c r="C2193">
        <v>148</v>
      </c>
      <c r="D2193" s="103">
        <v>793</v>
      </c>
      <c r="E2193" s="103">
        <f t="shared" si="33"/>
        <v>753.34999999999991</v>
      </c>
    </row>
    <row r="2194" spans="1:5">
      <c r="A2194" s="99" t="s">
        <v>5043</v>
      </c>
      <c r="B2194" t="s">
        <v>5044</v>
      </c>
      <c r="C2194">
        <v>118</v>
      </c>
      <c r="D2194" s="103">
        <v>637</v>
      </c>
      <c r="E2194" s="103">
        <f t="shared" si="33"/>
        <v>605.15</v>
      </c>
    </row>
    <row r="2195" spans="1:5">
      <c r="A2195" s="99" t="s">
        <v>5045</v>
      </c>
      <c r="B2195" t="s">
        <v>5046</v>
      </c>
      <c r="C2195">
        <v>148</v>
      </c>
      <c r="D2195" s="103">
        <v>745</v>
      </c>
      <c r="E2195" s="103">
        <f t="shared" ref="E2195:E2258" si="34">D2195*0.95</f>
        <v>707.75</v>
      </c>
    </row>
    <row r="2196" spans="1:5">
      <c r="A2196" s="99" t="s">
        <v>5047</v>
      </c>
      <c r="B2196" t="s">
        <v>5048</v>
      </c>
      <c r="C2196">
        <v>120</v>
      </c>
      <c r="D2196" s="103">
        <v>695</v>
      </c>
      <c r="E2196" s="103">
        <f t="shared" si="34"/>
        <v>660.25</v>
      </c>
    </row>
    <row r="2197" spans="1:5">
      <c r="A2197" s="99" t="s">
        <v>5049</v>
      </c>
      <c r="B2197" t="s">
        <v>5050</v>
      </c>
      <c r="C2197">
        <v>158</v>
      </c>
      <c r="D2197" s="103">
        <v>768</v>
      </c>
      <c r="E2197" s="103">
        <f t="shared" si="34"/>
        <v>729.59999999999991</v>
      </c>
    </row>
    <row r="2198" spans="1:5">
      <c r="A2198" s="99" t="s">
        <v>5051</v>
      </c>
      <c r="B2198" t="s">
        <v>5052</v>
      </c>
      <c r="C2198">
        <v>118</v>
      </c>
      <c r="D2198" s="103">
        <v>734</v>
      </c>
      <c r="E2198" s="103">
        <f t="shared" si="34"/>
        <v>697.3</v>
      </c>
    </row>
    <row r="2199" spans="1:5">
      <c r="A2199" s="99" t="s">
        <v>5053</v>
      </c>
      <c r="B2199" t="s">
        <v>5054</v>
      </c>
      <c r="C2199">
        <v>148</v>
      </c>
      <c r="D2199" s="103">
        <v>793</v>
      </c>
      <c r="E2199" s="103">
        <f t="shared" si="34"/>
        <v>753.34999999999991</v>
      </c>
    </row>
    <row r="2200" spans="1:5">
      <c r="A2200" s="99" t="s">
        <v>5055</v>
      </c>
      <c r="B2200" t="s">
        <v>5056</v>
      </c>
      <c r="C2200">
        <v>118</v>
      </c>
      <c r="D2200" s="103">
        <v>637</v>
      </c>
      <c r="E2200" s="103">
        <f t="shared" si="34"/>
        <v>605.15</v>
      </c>
    </row>
    <row r="2201" spans="1:5">
      <c r="A2201" s="99" t="s">
        <v>5057</v>
      </c>
      <c r="B2201" t="s">
        <v>5058</v>
      </c>
      <c r="C2201">
        <v>148</v>
      </c>
      <c r="D2201" s="103">
        <v>745</v>
      </c>
      <c r="E2201" s="103">
        <f t="shared" si="34"/>
        <v>707.75</v>
      </c>
    </row>
    <row r="2202" spans="1:5">
      <c r="A2202" s="99" t="s">
        <v>5059</v>
      </c>
      <c r="B2202" t="s">
        <v>5060</v>
      </c>
      <c r="C2202">
        <v>235</v>
      </c>
      <c r="D2202" s="103">
        <v>1467</v>
      </c>
      <c r="E2202" s="103">
        <f t="shared" si="34"/>
        <v>1393.6499999999999</v>
      </c>
    </row>
    <row r="2203" spans="1:5">
      <c r="A2203" s="99" t="s">
        <v>5061</v>
      </c>
      <c r="B2203" t="s">
        <v>5062</v>
      </c>
      <c r="C2203">
        <v>235</v>
      </c>
      <c r="D2203" s="103">
        <v>1467</v>
      </c>
      <c r="E2203" s="103">
        <f t="shared" si="34"/>
        <v>1393.6499999999999</v>
      </c>
    </row>
    <row r="2204" spans="1:5">
      <c r="A2204" s="99" t="s">
        <v>5063</v>
      </c>
      <c r="B2204" t="s">
        <v>5064</v>
      </c>
      <c r="C2204">
        <v>235</v>
      </c>
      <c r="D2204" s="103">
        <v>1467</v>
      </c>
      <c r="E2204" s="103">
        <f t="shared" si="34"/>
        <v>1393.6499999999999</v>
      </c>
    </row>
    <row r="2205" spans="1:5">
      <c r="A2205" s="99" t="s">
        <v>5065</v>
      </c>
      <c r="B2205" t="s">
        <v>5066</v>
      </c>
      <c r="C2205">
        <v>235</v>
      </c>
      <c r="D2205" s="103">
        <v>1467</v>
      </c>
      <c r="E2205" s="103">
        <f t="shared" si="34"/>
        <v>1393.6499999999999</v>
      </c>
    </row>
    <row r="2206" spans="1:5">
      <c r="A2206" s="99" t="s">
        <v>5067</v>
      </c>
      <c r="B2206" t="s">
        <v>5068</v>
      </c>
      <c r="C2206">
        <v>235</v>
      </c>
      <c r="D2206" s="103">
        <v>1467</v>
      </c>
      <c r="E2206" s="103">
        <f t="shared" si="34"/>
        <v>1393.6499999999999</v>
      </c>
    </row>
    <row r="2207" spans="1:5">
      <c r="A2207" s="99" t="s">
        <v>5069</v>
      </c>
      <c r="B2207" t="s">
        <v>5070</v>
      </c>
      <c r="C2207">
        <v>235</v>
      </c>
      <c r="D2207" s="103">
        <v>1467</v>
      </c>
      <c r="E2207" s="103">
        <f t="shared" si="34"/>
        <v>1393.6499999999999</v>
      </c>
    </row>
    <row r="2208" spans="1:5">
      <c r="A2208" s="99" t="s">
        <v>5071</v>
      </c>
      <c r="B2208" t="s">
        <v>5072</v>
      </c>
      <c r="C2208">
        <v>235</v>
      </c>
      <c r="D2208" s="103">
        <v>1467</v>
      </c>
      <c r="E2208" s="103">
        <f t="shared" si="34"/>
        <v>1393.6499999999999</v>
      </c>
    </row>
    <row r="2209" spans="1:5">
      <c r="A2209" s="99" t="s">
        <v>5073</v>
      </c>
      <c r="B2209" t="s">
        <v>5074</v>
      </c>
      <c r="C2209">
        <v>235</v>
      </c>
      <c r="D2209" s="103">
        <v>1467</v>
      </c>
      <c r="E2209" s="103">
        <f t="shared" si="34"/>
        <v>1393.6499999999999</v>
      </c>
    </row>
    <row r="2210" spans="1:5">
      <c r="A2210" s="99" t="s">
        <v>5075</v>
      </c>
      <c r="B2210" t="s">
        <v>5076</v>
      </c>
      <c r="C2210">
        <v>150</v>
      </c>
      <c r="D2210" s="103">
        <v>1618</v>
      </c>
      <c r="E2210" s="103">
        <f t="shared" si="34"/>
        <v>1537.1</v>
      </c>
    </row>
    <row r="2211" spans="1:5">
      <c r="A2211" s="99" t="s">
        <v>5077</v>
      </c>
      <c r="B2211" t="s">
        <v>5078</v>
      </c>
      <c r="C2211">
        <v>204</v>
      </c>
      <c r="D2211" s="103">
        <v>1693</v>
      </c>
      <c r="E2211" s="103">
        <f t="shared" si="34"/>
        <v>1608.35</v>
      </c>
    </row>
    <row r="2212" spans="1:5">
      <c r="A2212" s="99" t="s">
        <v>5079</v>
      </c>
      <c r="B2212" t="s">
        <v>5080</v>
      </c>
      <c r="C2212">
        <v>150</v>
      </c>
      <c r="D2212" s="103">
        <v>1618</v>
      </c>
      <c r="E2212" s="103">
        <f t="shared" si="34"/>
        <v>1537.1</v>
      </c>
    </row>
    <row r="2213" spans="1:5">
      <c r="A2213" s="99" t="s">
        <v>5081</v>
      </c>
      <c r="B2213" t="s">
        <v>5082</v>
      </c>
      <c r="C2213">
        <v>204</v>
      </c>
      <c r="D2213" s="103">
        <v>1693</v>
      </c>
      <c r="E2213" s="103">
        <f t="shared" si="34"/>
        <v>1608.35</v>
      </c>
    </row>
    <row r="2214" spans="1:5">
      <c r="A2214" s="99" t="s">
        <v>5083</v>
      </c>
      <c r="B2214" t="s">
        <v>5084</v>
      </c>
      <c r="C2214">
        <v>150</v>
      </c>
      <c r="D2214" s="103">
        <v>1618</v>
      </c>
      <c r="E2214" s="103">
        <f t="shared" si="34"/>
        <v>1537.1</v>
      </c>
    </row>
    <row r="2215" spans="1:5">
      <c r="A2215" s="99" t="s">
        <v>5085</v>
      </c>
      <c r="B2215" t="s">
        <v>5086</v>
      </c>
      <c r="C2215">
        <v>204</v>
      </c>
      <c r="D2215" s="103">
        <v>1693</v>
      </c>
      <c r="E2215" s="103">
        <f t="shared" si="34"/>
        <v>1608.35</v>
      </c>
    </row>
    <row r="2216" spans="1:5">
      <c r="A2216" s="99" t="s">
        <v>5087</v>
      </c>
      <c r="B2216" t="s">
        <v>5088</v>
      </c>
      <c r="C2216">
        <v>150</v>
      </c>
      <c r="D2216" s="103">
        <v>1618</v>
      </c>
      <c r="E2216" s="103">
        <f t="shared" si="34"/>
        <v>1537.1</v>
      </c>
    </row>
    <row r="2217" spans="1:5">
      <c r="A2217" s="99" t="s">
        <v>5089</v>
      </c>
      <c r="B2217" t="s">
        <v>5090</v>
      </c>
      <c r="C2217">
        <v>204</v>
      </c>
      <c r="D2217" s="103">
        <v>1693</v>
      </c>
      <c r="E2217" s="103">
        <f t="shared" si="34"/>
        <v>1608.35</v>
      </c>
    </row>
    <row r="2218" spans="1:5">
      <c r="A2218" s="99" t="s">
        <v>5091</v>
      </c>
      <c r="B2218" t="s">
        <v>5092</v>
      </c>
      <c r="C2218">
        <v>110</v>
      </c>
      <c r="D2218" s="103">
        <v>1739</v>
      </c>
      <c r="E2218" s="103">
        <f t="shared" si="34"/>
        <v>1652.05</v>
      </c>
    </row>
    <row r="2219" spans="1:5">
      <c r="A2219" s="99" t="s">
        <v>5093</v>
      </c>
      <c r="B2219" t="s">
        <v>5094</v>
      </c>
      <c r="C2219">
        <v>140</v>
      </c>
      <c r="D2219" s="103">
        <v>1971</v>
      </c>
      <c r="E2219" s="103">
        <f t="shared" si="34"/>
        <v>1872.4499999999998</v>
      </c>
    </row>
    <row r="2220" spans="1:5">
      <c r="A2220" s="99" t="s">
        <v>5095</v>
      </c>
      <c r="B2220" t="s">
        <v>5096</v>
      </c>
      <c r="C2220">
        <v>185</v>
      </c>
      <c r="D2220" s="103">
        <v>1786</v>
      </c>
      <c r="E2220" s="103">
        <f t="shared" si="34"/>
        <v>1696.6999999999998</v>
      </c>
    </row>
    <row r="2221" spans="1:5">
      <c r="A2221" s="99" t="s">
        <v>5097</v>
      </c>
      <c r="B2221" t="s">
        <v>5098</v>
      </c>
      <c r="C2221">
        <v>255</v>
      </c>
      <c r="D2221" s="103">
        <v>1876</v>
      </c>
      <c r="E2221" s="103">
        <f t="shared" si="34"/>
        <v>1782.1999999999998</v>
      </c>
    </row>
    <row r="2222" spans="1:5">
      <c r="A2222" s="99" t="s">
        <v>5099</v>
      </c>
      <c r="B2222" t="s">
        <v>5100</v>
      </c>
      <c r="C2222">
        <v>185</v>
      </c>
      <c r="D2222" s="103">
        <v>1786</v>
      </c>
      <c r="E2222" s="103">
        <f t="shared" si="34"/>
        <v>1696.6999999999998</v>
      </c>
    </row>
    <row r="2223" spans="1:5">
      <c r="A2223" s="99" t="s">
        <v>5101</v>
      </c>
      <c r="B2223" t="s">
        <v>5102</v>
      </c>
      <c r="C2223">
        <v>255</v>
      </c>
      <c r="D2223" s="103">
        <v>1876</v>
      </c>
      <c r="E2223" s="103">
        <f t="shared" si="34"/>
        <v>1782.1999999999998</v>
      </c>
    </row>
    <row r="2224" spans="1:5">
      <c r="A2224" s="99" t="s">
        <v>5103</v>
      </c>
      <c r="B2224" t="s">
        <v>5104</v>
      </c>
      <c r="C2224">
        <v>185</v>
      </c>
      <c r="D2224" s="103">
        <v>1786</v>
      </c>
      <c r="E2224" s="103">
        <f t="shared" si="34"/>
        <v>1696.6999999999998</v>
      </c>
    </row>
    <row r="2225" spans="1:5">
      <c r="A2225" s="99" t="s">
        <v>5105</v>
      </c>
      <c r="B2225" t="s">
        <v>5106</v>
      </c>
      <c r="C2225">
        <v>255</v>
      </c>
      <c r="D2225" s="103">
        <v>1876</v>
      </c>
      <c r="E2225" s="103">
        <f t="shared" si="34"/>
        <v>1782.1999999999998</v>
      </c>
    </row>
    <row r="2226" spans="1:5">
      <c r="A2226" s="99" t="s">
        <v>5107</v>
      </c>
      <c r="B2226" t="s">
        <v>5108</v>
      </c>
      <c r="C2226">
        <v>185</v>
      </c>
      <c r="D2226" s="103">
        <v>1786</v>
      </c>
      <c r="E2226" s="103">
        <f t="shared" si="34"/>
        <v>1696.6999999999998</v>
      </c>
    </row>
    <row r="2227" spans="1:5">
      <c r="A2227" s="99" t="s">
        <v>5109</v>
      </c>
      <c r="B2227" t="s">
        <v>5110</v>
      </c>
      <c r="C2227">
        <v>255</v>
      </c>
      <c r="D2227" s="103">
        <v>1876</v>
      </c>
      <c r="E2227" s="103">
        <f t="shared" si="34"/>
        <v>1782.1999999999998</v>
      </c>
    </row>
    <row r="2228" spans="1:5">
      <c r="A2228" s="99" t="s">
        <v>5111</v>
      </c>
      <c r="B2228" t="s">
        <v>5112</v>
      </c>
      <c r="C2228">
        <v>130</v>
      </c>
      <c r="D2228" s="103">
        <v>1926</v>
      </c>
      <c r="E2228" s="103">
        <f t="shared" si="34"/>
        <v>1829.6999999999998</v>
      </c>
    </row>
    <row r="2229" spans="1:5">
      <c r="A2229" s="99" t="s">
        <v>5113</v>
      </c>
      <c r="B2229" t="s">
        <v>5114</v>
      </c>
      <c r="C2229">
        <v>170</v>
      </c>
      <c r="D2229" s="103">
        <v>2255</v>
      </c>
      <c r="E2229" s="103">
        <f t="shared" si="34"/>
        <v>2142.25</v>
      </c>
    </row>
    <row r="2230" spans="1:5">
      <c r="A2230" s="99" t="s">
        <v>5115</v>
      </c>
      <c r="B2230" t="s">
        <v>5116</v>
      </c>
      <c r="C2230">
        <v>125</v>
      </c>
      <c r="D2230" s="103">
        <v>1926</v>
      </c>
      <c r="E2230" s="103">
        <f t="shared" si="34"/>
        <v>1829.6999999999998</v>
      </c>
    </row>
    <row r="2231" spans="1:5">
      <c r="A2231" s="99" t="s">
        <v>5117</v>
      </c>
      <c r="B2231" t="s">
        <v>5118</v>
      </c>
      <c r="C2231">
        <v>160</v>
      </c>
      <c r="D2231" s="103">
        <v>2255</v>
      </c>
      <c r="E2231" s="103">
        <f t="shared" si="34"/>
        <v>2142.25</v>
      </c>
    </row>
    <row r="2232" spans="1:5">
      <c r="A2232" s="99" t="s">
        <v>5119</v>
      </c>
      <c r="B2232" t="s">
        <v>5120</v>
      </c>
      <c r="C2232">
        <v>18</v>
      </c>
      <c r="D2232" s="103">
        <v>682</v>
      </c>
      <c r="E2232" s="103">
        <f t="shared" si="34"/>
        <v>647.9</v>
      </c>
    </row>
    <row r="2233" spans="1:5">
      <c r="A2233" s="99" t="s">
        <v>5121</v>
      </c>
      <c r="B2233" t="s">
        <v>5122</v>
      </c>
      <c r="C2233">
        <v>22</v>
      </c>
      <c r="D2233" s="103">
        <v>725</v>
      </c>
      <c r="E2233" s="103">
        <f t="shared" si="34"/>
        <v>688.75</v>
      </c>
    </row>
    <row r="2234" spans="1:5">
      <c r="A2234" s="99" t="s">
        <v>5123</v>
      </c>
      <c r="B2234" t="s">
        <v>5124</v>
      </c>
      <c r="C2234">
        <v>18</v>
      </c>
      <c r="D2234" s="103">
        <v>708</v>
      </c>
      <c r="E2234" s="103">
        <f t="shared" si="34"/>
        <v>672.6</v>
      </c>
    </row>
    <row r="2235" spans="1:5">
      <c r="A2235" s="99" t="s">
        <v>5125</v>
      </c>
      <c r="B2235" t="s">
        <v>5126</v>
      </c>
      <c r="C2235">
        <v>22</v>
      </c>
      <c r="D2235" s="103">
        <v>752</v>
      </c>
      <c r="E2235" s="103">
        <f t="shared" si="34"/>
        <v>714.4</v>
      </c>
    </row>
    <row r="2236" spans="1:5">
      <c r="A2236" s="99" t="s">
        <v>5127</v>
      </c>
      <c r="B2236" t="s">
        <v>5128</v>
      </c>
      <c r="C2236">
        <v>33</v>
      </c>
      <c r="D2236" s="103">
        <v>682</v>
      </c>
      <c r="E2236" s="103">
        <f t="shared" si="34"/>
        <v>647.9</v>
      </c>
    </row>
    <row r="2237" spans="1:5">
      <c r="A2237" s="99" t="s">
        <v>5129</v>
      </c>
      <c r="B2237" t="s">
        <v>5130</v>
      </c>
      <c r="C2237">
        <v>35</v>
      </c>
      <c r="D2237" s="103">
        <v>725</v>
      </c>
      <c r="E2237" s="103">
        <f t="shared" si="34"/>
        <v>688.75</v>
      </c>
    </row>
    <row r="2238" spans="1:5">
      <c r="A2238" s="99" t="s">
        <v>5131</v>
      </c>
      <c r="B2238" t="s">
        <v>5132</v>
      </c>
      <c r="C2238">
        <v>191</v>
      </c>
      <c r="D2238" s="103">
        <v>1567</v>
      </c>
      <c r="E2238" s="103">
        <f t="shared" si="34"/>
        <v>1488.6499999999999</v>
      </c>
    </row>
    <row r="2239" spans="1:5">
      <c r="A2239" s="99" t="s">
        <v>5133</v>
      </c>
      <c r="B2239" t="s">
        <v>5134</v>
      </c>
      <c r="C2239">
        <v>185</v>
      </c>
      <c r="D2239" s="103">
        <v>1374</v>
      </c>
      <c r="E2239" s="103">
        <f t="shared" si="34"/>
        <v>1305.3</v>
      </c>
    </row>
    <row r="2240" spans="1:5">
      <c r="A2240" s="99" t="s">
        <v>5135</v>
      </c>
      <c r="B2240" t="s">
        <v>5136</v>
      </c>
      <c r="C2240">
        <v>191</v>
      </c>
      <c r="D2240" s="103">
        <v>1469</v>
      </c>
      <c r="E2240" s="103">
        <f t="shared" si="34"/>
        <v>1395.55</v>
      </c>
    </row>
    <row r="2241" spans="1:5">
      <c r="A2241" s="99" t="s">
        <v>5137</v>
      </c>
      <c r="B2241" t="s">
        <v>5138</v>
      </c>
      <c r="C2241">
        <v>240</v>
      </c>
      <c r="D2241" s="103">
        <v>2108</v>
      </c>
      <c r="E2241" s="103">
        <f t="shared" si="34"/>
        <v>2002.6</v>
      </c>
    </row>
    <row r="2242" spans="1:5">
      <c r="A2242" s="99" t="s">
        <v>5139</v>
      </c>
      <c r="B2242" t="s">
        <v>5140</v>
      </c>
      <c r="C2242">
        <v>25</v>
      </c>
      <c r="D2242" s="103">
        <v>353</v>
      </c>
      <c r="E2242" s="103">
        <f t="shared" si="34"/>
        <v>335.34999999999997</v>
      </c>
    </row>
    <row r="2243" spans="1:5">
      <c r="A2243" s="99" t="s">
        <v>5141</v>
      </c>
      <c r="B2243" t="s">
        <v>5142</v>
      </c>
      <c r="C2243">
        <v>13</v>
      </c>
      <c r="D2243" s="103">
        <v>270</v>
      </c>
      <c r="E2243" s="103">
        <f t="shared" si="34"/>
        <v>256.5</v>
      </c>
    </row>
    <row r="2244" spans="1:5">
      <c r="A2244" s="99" t="s">
        <v>5143</v>
      </c>
      <c r="B2244" t="s">
        <v>5144</v>
      </c>
      <c r="C2244">
        <v>13</v>
      </c>
      <c r="D2244" s="103">
        <v>270</v>
      </c>
      <c r="E2244" s="103">
        <f t="shared" si="34"/>
        <v>256.5</v>
      </c>
    </row>
    <row r="2245" spans="1:5">
      <c r="A2245" s="99" t="s">
        <v>5145</v>
      </c>
      <c r="B2245" t="s">
        <v>5146</v>
      </c>
      <c r="C2245">
        <v>26</v>
      </c>
      <c r="D2245" s="103">
        <v>284</v>
      </c>
      <c r="E2245" s="103">
        <f t="shared" si="34"/>
        <v>269.8</v>
      </c>
    </row>
    <row r="2246" spans="1:5">
      <c r="A2246" s="99" t="s">
        <v>5147</v>
      </c>
      <c r="B2246" t="s">
        <v>5148</v>
      </c>
      <c r="C2246">
        <v>26</v>
      </c>
      <c r="D2246" s="103">
        <v>284</v>
      </c>
      <c r="E2246" s="103">
        <f t="shared" si="34"/>
        <v>269.8</v>
      </c>
    </row>
    <row r="2247" spans="1:5">
      <c r="A2247" s="99" t="s">
        <v>5149</v>
      </c>
      <c r="B2247" t="s">
        <v>5150</v>
      </c>
      <c r="C2247">
        <v>121</v>
      </c>
      <c r="D2247" s="103">
        <v>1172</v>
      </c>
      <c r="E2247" s="103">
        <f t="shared" si="34"/>
        <v>1113.3999999999999</v>
      </c>
    </row>
    <row r="2248" spans="1:5">
      <c r="A2248" s="99" t="s">
        <v>5151</v>
      </c>
      <c r="B2248" t="s">
        <v>5152</v>
      </c>
      <c r="C2248">
        <v>141</v>
      </c>
      <c r="D2248" s="103">
        <v>1404</v>
      </c>
      <c r="E2248" s="103">
        <f t="shared" si="34"/>
        <v>1333.8</v>
      </c>
    </row>
    <row r="2249" spans="1:5">
      <c r="A2249" s="99" t="s">
        <v>5153</v>
      </c>
      <c r="B2249" t="s">
        <v>5154</v>
      </c>
      <c r="C2249">
        <v>298</v>
      </c>
      <c r="D2249" s="103">
        <v>1372</v>
      </c>
      <c r="E2249" s="103">
        <f t="shared" si="34"/>
        <v>1303.3999999999999</v>
      </c>
    </row>
    <row r="2250" spans="1:5">
      <c r="A2250" s="99" t="s">
        <v>5155</v>
      </c>
      <c r="B2250" t="s">
        <v>5156</v>
      </c>
      <c r="C2250">
        <v>366</v>
      </c>
      <c r="D2250" s="103">
        <v>1708</v>
      </c>
      <c r="E2250" s="103">
        <f t="shared" si="34"/>
        <v>1622.6</v>
      </c>
    </row>
    <row r="2251" spans="1:5">
      <c r="A2251" s="99" t="s">
        <v>5157</v>
      </c>
      <c r="B2251" t="s">
        <v>5158</v>
      </c>
      <c r="C2251">
        <v>298</v>
      </c>
      <c r="D2251" s="103">
        <v>1372</v>
      </c>
      <c r="E2251" s="103">
        <f t="shared" si="34"/>
        <v>1303.3999999999999</v>
      </c>
    </row>
    <row r="2252" spans="1:5">
      <c r="A2252" s="99" t="s">
        <v>5159</v>
      </c>
      <c r="B2252" t="s">
        <v>5160</v>
      </c>
      <c r="C2252">
        <v>366</v>
      </c>
      <c r="D2252" s="103">
        <v>1708</v>
      </c>
      <c r="E2252" s="103">
        <f t="shared" si="34"/>
        <v>1622.6</v>
      </c>
    </row>
    <row r="2253" spans="1:5">
      <c r="A2253" s="99" t="s">
        <v>5161</v>
      </c>
      <c r="B2253" t="s">
        <v>5162</v>
      </c>
      <c r="C2253">
        <v>87</v>
      </c>
      <c r="D2253" s="103">
        <v>385</v>
      </c>
      <c r="E2253" s="103">
        <f t="shared" si="34"/>
        <v>365.75</v>
      </c>
    </row>
    <row r="2254" spans="1:5">
      <c r="A2254" s="99" t="s">
        <v>5163</v>
      </c>
      <c r="B2254" t="s">
        <v>5164</v>
      </c>
      <c r="C2254">
        <v>87</v>
      </c>
      <c r="D2254" s="103">
        <v>397</v>
      </c>
      <c r="E2254" s="103">
        <f t="shared" si="34"/>
        <v>377.15</v>
      </c>
    </row>
    <row r="2255" spans="1:5">
      <c r="A2255" s="99" t="s">
        <v>5165</v>
      </c>
      <c r="B2255" t="s">
        <v>5166</v>
      </c>
      <c r="C2255">
        <v>298</v>
      </c>
      <c r="D2255" s="103">
        <v>1372</v>
      </c>
      <c r="E2255" s="103">
        <f t="shared" si="34"/>
        <v>1303.3999999999999</v>
      </c>
    </row>
    <row r="2256" spans="1:5">
      <c r="A2256" s="99" t="s">
        <v>5167</v>
      </c>
      <c r="B2256" t="s">
        <v>5168</v>
      </c>
      <c r="C2256">
        <v>366</v>
      </c>
      <c r="D2256" s="103">
        <v>1708</v>
      </c>
      <c r="E2256" s="103">
        <f t="shared" si="34"/>
        <v>1622.6</v>
      </c>
    </row>
    <row r="2257" spans="1:5">
      <c r="A2257" s="99" t="s">
        <v>5169</v>
      </c>
      <c r="B2257" t="s">
        <v>5170</v>
      </c>
      <c r="C2257">
        <v>298</v>
      </c>
      <c r="D2257" s="103">
        <v>1372</v>
      </c>
      <c r="E2257" s="103">
        <f t="shared" si="34"/>
        <v>1303.3999999999999</v>
      </c>
    </row>
    <row r="2258" spans="1:5">
      <c r="A2258" s="99" t="s">
        <v>5171</v>
      </c>
      <c r="B2258" t="s">
        <v>5172</v>
      </c>
      <c r="C2258">
        <v>366</v>
      </c>
      <c r="D2258" s="103">
        <v>1708</v>
      </c>
      <c r="E2258" s="103">
        <f t="shared" si="34"/>
        <v>1622.6</v>
      </c>
    </row>
    <row r="2259" spans="1:5">
      <c r="A2259" s="99" t="s">
        <v>5173</v>
      </c>
      <c r="B2259" t="s">
        <v>5174</v>
      </c>
      <c r="C2259">
        <v>252</v>
      </c>
      <c r="D2259" s="103">
        <v>1415</v>
      </c>
      <c r="E2259" s="103">
        <f t="shared" ref="E2259:E2322" si="35">D2259*0.95</f>
        <v>1344.25</v>
      </c>
    </row>
    <row r="2260" spans="1:5">
      <c r="A2260" s="99" t="s">
        <v>5175</v>
      </c>
      <c r="B2260" t="s">
        <v>5176</v>
      </c>
      <c r="C2260">
        <v>252</v>
      </c>
      <c r="D2260" s="103">
        <v>1529</v>
      </c>
      <c r="E2260" s="103">
        <f t="shared" si="35"/>
        <v>1452.55</v>
      </c>
    </row>
    <row r="2261" spans="1:5">
      <c r="A2261" s="99" t="s">
        <v>5177</v>
      </c>
      <c r="B2261" t="s">
        <v>5178</v>
      </c>
      <c r="C2261">
        <v>303</v>
      </c>
      <c r="D2261" s="103">
        <v>1627</v>
      </c>
      <c r="E2261" s="103">
        <f t="shared" si="35"/>
        <v>1545.6499999999999</v>
      </c>
    </row>
    <row r="2262" spans="1:5">
      <c r="A2262" s="99" t="s">
        <v>5179</v>
      </c>
      <c r="B2262" t="s">
        <v>5180</v>
      </c>
      <c r="C2262">
        <v>258</v>
      </c>
      <c r="D2262" s="103">
        <v>1628</v>
      </c>
      <c r="E2262" s="103">
        <f t="shared" si="35"/>
        <v>1546.6</v>
      </c>
    </row>
    <row r="2263" spans="1:5">
      <c r="A2263" s="99" t="s">
        <v>5181</v>
      </c>
      <c r="B2263" t="s">
        <v>5182</v>
      </c>
      <c r="C2263">
        <v>313</v>
      </c>
      <c r="D2263" s="103">
        <v>1750</v>
      </c>
      <c r="E2263" s="103">
        <f t="shared" si="35"/>
        <v>1662.5</v>
      </c>
    </row>
    <row r="2264" spans="1:5">
      <c r="A2264" s="99" t="s">
        <v>5183</v>
      </c>
      <c r="B2264" t="s">
        <v>5184</v>
      </c>
      <c r="C2264">
        <v>178</v>
      </c>
      <c r="D2264" s="103">
        <v>664</v>
      </c>
      <c r="E2264" s="103">
        <f t="shared" si="35"/>
        <v>630.79999999999995</v>
      </c>
    </row>
    <row r="2265" spans="1:5">
      <c r="A2265" s="99" t="s">
        <v>5185</v>
      </c>
      <c r="B2265" t="s">
        <v>5186</v>
      </c>
      <c r="C2265">
        <v>303</v>
      </c>
      <c r="D2265" s="103">
        <v>718</v>
      </c>
      <c r="E2265" s="103">
        <f t="shared" si="35"/>
        <v>682.1</v>
      </c>
    </row>
    <row r="2266" spans="1:5">
      <c r="A2266" s="99" t="s">
        <v>5187</v>
      </c>
      <c r="B2266" t="s">
        <v>5188</v>
      </c>
      <c r="C2266">
        <v>178</v>
      </c>
      <c r="D2266" s="103">
        <v>701</v>
      </c>
      <c r="E2266" s="103">
        <f t="shared" si="35"/>
        <v>665.94999999999993</v>
      </c>
    </row>
    <row r="2267" spans="1:5">
      <c r="A2267" s="99" t="s">
        <v>5189</v>
      </c>
      <c r="B2267" t="s">
        <v>5190</v>
      </c>
      <c r="C2267">
        <v>288</v>
      </c>
      <c r="D2267" s="103">
        <v>768</v>
      </c>
      <c r="E2267" s="103">
        <f t="shared" si="35"/>
        <v>729.59999999999991</v>
      </c>
    </row>
    <row r="2268" spans="1:5">
      <c r="A2268" s="99" t="s">
        <v>5191</v>
      </c>
      <c r="B2268" t="s">
        <v>5192</v>
      </c>
      <c r="C2268">
        <v>178</v>
      </c>
      <c r="D2268" s="103">
        <v>617</v>
      </c>
      <c r="E2268" s="103">
        <f t="shared" si="35"/>
        <v>586.15</v>
      </c>
    </row>
    <row r="2269" spans="1:5">
      <c r="A2269" s="99" t="s">
        <v>5193</v>
      </c>
      <c r="B2269" t="s">
        <v>5194</v>
      </c>
      <c r="C2269">
        <v>228</v>
      </c>
      <c r="D2269" s="103">
        <v>666</v>
      </c>
      <c r="E2269" s="103">
        <f t="shared" si="35"/>
        <v>632.69999999999993</v>
      </c>
    </row>
    <row r="2270" spans="1:5">
      <c r="A2270" s="99" t="s">
        <v>5195</v>
      </c>
      <c r="B2270" t="s">
        <v>5196</v>
      </c>
      <c r="C2270">
        <v>253</v>
      </c>
      <c r="D2270" s="103">
        <v>1337</v>
      </c>
      <c r="E2270" s="103">
        <f t="shared" si="35"/>
        <v>1270.1499999999999</v>
      </c>
    </row>
    <row r="2271" spans="1:5">
      <c r="A2271" s="99" t="s">
        <v>5197</v>
      </c>
      <c r="B2271" t="s">
        <v>5198</v>
      </c>
      <c r="C2271">
        <v>253</v>
      </c>
      <c r="D2271" s="103">
        <v>1407</v>
      </c>
      <c r="E2271" s="103">
        <f t="shared" si="35"/>
        <v>1336.6499999999999</v>
      </c>
    </row>
    <row r="2272" spans="1:5">
      <c r="A2272" s="99" t="s">
        <v>5199</v>
      </c>
      <c r="B2272" t="s">
        <v>5200</v>
      </c>
      <c r="C2272">
        <v>290</v>
      </c>
      <c r="D2272" s="103">
        <v>1504</v>
      </c>
      <c r="E2272" s="103">
        <f t="shared" si="35"/>
        <v>1428.8</v>
      </c>
    </row>
    <row r="2273" spans="1:5">
      <c r="A2273" s="99" t="s">
        <v>5201</v>
      </c>
      <c r="B2273" t="s">
        <v>5202</v>
      </c>
      <c r="C2273">
        <v>212</v>
      </c>
      <c r="D2273" s="103">
        <v>1467</v>
      </c>
      <c r="E2273" s="103">
        <f t="shared" si="35"/>
        <v>1393.6499999999999</v>
      </c>
    </row>
    <row r="2274" spans="1:5">
      <c r="A2274" s="99" t="s">
        <v>5203</v>
      </c>
      <c r="B2274" t="s">
        <v>5204</v>
      </c>
      <c r="C2274">
        <v>231</v>
      </c>
      <c r="D2274" s="103">
        <v>1599</v>
      </c>
      <c r="E2274" s="103">
        <f t="shared" si="35"/>
        <v>1519.05</v>
      </c>
    </row>
    <row r="2275" spans="1:5">
      <c r="A2275" s="99" t="s">
        <v>5205</v>
      </c>
      <c r="B2275" t="s">
        <v>5206</v>
      </c>
      <c r="C2275">
        <v>161</v>
      </c>
      <c r="D2275" s="103">
        <v>1347</v>
      </c>
      <c r="E2275" s="103">
        <f t="shared" si="35"/>
        <v>1279.6499999999999</v>
      </c>
    </row>
    <row r="2276" spans="1:5">
      <c r="A2276" s="99" t="s">
        <v>5207</v>
      </c>
      <c r="B2276" t="s">
        <v>5208</v>
      </c>
      <c r="C2276">
        <v>188</v>
      </c>
      <c r="D2276" s="103">
        <v>1584</v>
      </c>
      <c r="E2276" s="103">
        <f t="shared" si="35"/>
        <v>1504.8</v>
      </c>
    </row>
    <row r="2277" spans="1:5">
      <c r="A2277" s="99" t="s">
        <v>5209</v>
      </c>
      <c r="B2277" t="s">
        <v>5210</v>
      </c>
      <c r="C2277">
        <v>298</v>
      </c>
      <c r="D2277" s="103">
        <v>1469</v>
      </c>
      <c r="E2277" s="103">
        <f t="shared" si="35"/>
        <v>1395.55</v>
      </c>
    </row>
    <row r="2278" spans="1:5">
      <c r="A2278" s="99" t="s">
        <v>5211</v>
      </c>
      <c r="B2278" t="s">
        <v>5212</v>
      </c>
      <c r="C2278">
        <v>368</v>
      </c>
      <c r="D2278" s="103">
        <v>1852</v>
      </c>
      <c r="E2278" s="103">
        <f t="shared" si="35"/>
        <v>1759.3999999999999</v>
      </c>
    </row>
    <row r="2279" spans="1:5">
      <c r="A2279" s="99" t="s">
        <v>5213</v>
      </c>
      <c r="B2279" t="s">
        <v>5214</v>
      </c>
      <c r="C2279">
        <v>298</v>
      </c>
      <c r="D2279" s="103">
        <v>1469</v>
      </c>
      <c r="E2279" s="103">
        <f t="shared" si="35"/>
        <v>1395.55</v>
      </c>
    </row>
    <row r="2280" spans="1:5">
      <c r="A2280" s="99" t="s">
        <v>5215</v>
      </c>
      <c r="B2280" t="s">
        <v>5216</v>
      </c>
      <c r="C2280">
        <v>368</v>
      </c>
      <c r="D2280" s="103">
        <v>1852</v>
      </c>
      <c r="E2280" s="103">
        <f t="shared" si="35"/>
        <v>1759.3999999999999</v>
      </c>
    </row>
    <row r="2281" spans="1:5">
      <c r="A2281" s="99" t="s">
        <v>5217</v>
      </c>
      <c r="B2281" t="s">
        <v>5218</v>
      </c>
      <c r="C2281">
        <v>100</v>
      </c>
      <c r="D2281" s="103">
        <v>474</v>
      </c>
      <c r="E2281" s="103">
        <f t="shared" si="35"/>
        <v>450.29999999999995</v>
      </c>
    </row>
    <row r="2282" spans="1:5">
      <c r="A2282" s="99" t="s">
        <v>5219</v>
      </c>
      <c r="B2282" t="s">
        <v>5220</v>
      </c>
      <c r="C2282">
        <v>100</v>
      </c>
      <c r="D2282" s="103">
        <v>537</v>
      </c>
      <c r="E2282" s="103">
        <f t="shared" si="35"/>
        <v>510.15</v>
      </c>
    </row>
    <row r="2283" spans="1:5">
      <c r="A2283" s="99" t="s">
        <v>5221</v>
      </c>
      <c r="B2283" t="s">
        <v>5222</v>
      </c>
      <c r="C2283">
        <v>298</v>
      </c>
      <c r="D2283" s="103">
        <v>1469</v>
      </c>
      <c r="E2283" s="103">
        <f t="shared" si="35"/>
        <v>1395.55</v>
      </c>
    </row>
    <row r="2284" spans="1:5">
      <c r="A2284" s="99" t="s">
        <v>5223</v>
      </c>
      <c r="B2284" t="s">
        <v>5224</v>
      </c>
      <c r="C2284">
        <v>368</v>
      </c>
      <c r="D2284" s="103">
        <v>1852</v>
      </c>
      <c r="E2284" s="103">
        <f t="shared" si="35"/>
        <v>1759.3999999999999</v>
      </c>
    </row>
    <row r="2285" spans="1:5">
      <c r="A2285" s="99" t="s">
        <v>5225</v>
      </c>
      <c r="B2285" t="s">
        <v>5226</v>
      </c>
      <c r="C2285">
        <v>298</v>
      </c>
      <c r="D2285" s="103">
        <v>1469</v>
      </c>
      <c r="E2285" s="103">
        <f t="shared" si="35"/>
        <v>1395.55</v>
      </c>
    </row>
    <row r="2286" spans="1:5">
      <c r="A2286" s="99" t="s">
        <v>5227</v>
      </c>
      <c r="B2286" t="s">
        <v>5228</v>
      </c>
      <c r="C2286">
        <v>368</v>
      </c>
      <c r="D2286" s="103">
        <v>1852</v>
      </c>
      <c r="E2286" s="103">
        <f t="shared" si="35"/>
        <v>1759.3999999999999</v>
      </c>
    </row>
    <row r="2287" spans="1:5">
      <c r="A2287" s="99" t="s">
        <v>5229</v>
      </c>
      <c r="B2287" t="s">
        <v>5230</v>
      </c>
      <c r="C2287">
        <v>283</v>
      </c>
      <c r="D2287" s="103">
        <v>1581</v>
      </c>
      <c r="E2287" s="103">
        <f t="shared" si="35"/>
        <v>1501.9499999999998</v>
      </c>
    </row>
    <row r="2288" spans="1:5">
      <c r="A2288" s="99" t="s">
        <v>5231</v>
      </c>
      <c r="B2288" t="s">
        <v>5232</v>
      </c>
      <c r="C2288">
        <v>349</v>
      </c>
      <c r="D2288" s="103">
        <v>1691</v>
      </c>
      <c r="E2288" s="103">
        <f t="shared" si="35"/>
        <v>1606.4499999999998</v>
      </c>
    </row>
    <row r="2289" spans="1:5">
      <c r="A2289" s="99" t="s">
        <v>5233</v>
      </c>
      <c r="B2289" t="s">
        <v>5234</v>
      </c>
      <c r="C2289">
        <v>274</v>
      </c>
      <c r="D2289" s="103">
        <v>1627</v>
      </c>
      <c r="E2289" s="103">
        <f t="shared" si="35"/>
        <v>1545.6499999999999</v>
      </c>
    </row>
    <row r="2290" spans="1:5">
      <c r="A2290" s="99" t="s">
        <v>5235</v>
      </c>
      <c r="B2290" t="s">
        <v>5236</v>
      </c>
      <c r="C2290">
        <v>329</v>
      </c>
      <c r="D2290" s="103">
        <v>1750</v>
      </c>
      <c r="E2290" s="103">
        <f t="shared" si="35"/>
        <v>1662.5</v>
      </c>
    </row>
    <row r="2291" spans="1:5">
      <c r="A2291" s="99" t="s">
        <v>5237</v>
      </c>
      <c r="B2291" t="s">
        <v>5238</v>
      </c>
      <c r="C2291">
        <v>212</v>
      </c>
      <c r="D2291" s="103">
        <v>809</v>
      </c>
      <c r="E2291" s="103">
        <f t="shared" si="35"/>
        <v>768.55</v>
      </c>
    </row>
    <row r="2292" spans="1:5">
      <c r="A2292" s="99" t="s">
        <v>5239</v>
      </c>
      <c r="B2292" t="s">
        <v>5240</v>
      </c>
      <c r="C2292">
        <v>278</v>
      </c>
      <c r="D2292" s="103">
        <v>843</v>
      </c>
      <c r="E2292" s="103">
        <f t="shared" si="35"/>
        <v>800.84999999999991</v>
      </c>
    </row>
    <row r="2293" spans="1:5">
      <c r="A2293" s="99" t="s">
        <v>5241</v>
      </c>
      <c r="B2293" t="s">
        <v>5242</v>
      </c>
      <c r="C2293">
        <v>212</v>
      </c>
      <c r="D2293" s="103">
        <v>843</v>
      </c>
      <c r="E2293" s="103">
        <f t="shared" si="35"/>
        <v>800.84999999999991</v>
      </c>
    </row>
    <row r="2294" spans="1:5">
      <c r="A2294" s="99" t="s">
        <v>5243</v>
      </c>
      <c r="B2294" t="s">
        <v>5244</v>
      </c>
      <c r="C2294">
        <v>278</v>
      </c>
      <c r="D2294" s="103">
        <v>884</v>
      </c>
      <c r="E2294" s="103">
        <f t="shared" si="35"/>
        <v>839.8</v>
      </c>
    </row>
    <row r="2295" spans="1:5">
      <c r="A2295" s="99" t="s">
        <v>5245</v>
      </c>
      <c r="B2295" t="s">
        <v>5246</v>
      </c>
      <c r="C2295">
        <v>210</v>
      </c>
      <c r="D2295" s="103">
        <v>746</v>
      </c>
      <c r="E2295" s="103">
        <f t="shared" si="35"/>
        <v>708.69999999999993</v>
      </c>
    </row>
    <row r="2296" spans="1:5">
      <c r="A2296" s="99" t="s">
        <v>5247</v>
      </c>
      <c r="B2296" t="s">
        <v>5248</v>
      </c>
      <c r="C2296">
        <v>273</v>
      </c>
      <c r="D2296" s="103">
        <v>786</v>
      </c>
      <c r="E2296" s="103">
        <f t="shared" si="35"/>
        <v>746.69999999999993</v>
      </c>
    </row>
    <row r="2297" spans="1:5">
      <c r="A2297" s="99" t="s">
        <v>5249</v>
      </c>
      <c r="B2297" t="s">
        <v>5250</v>
      </c>
      <c r="C2297">
        <v>268</v>
      </c>
      <c r="D2297" s="103">
        <v>1459</v>
      </c>
      <c r="E2297" s="103">
        <f t="shared" si="35"/>
        <v>1386.05</v>
      </c>
    </row>
    <row r="2298" spans="1:5">
      <c r="A2298" s="99" t="s">
        <v>5251</v>
      </c>
      <c r="B2298" t="s">
        <v>5252</v>
      </c>
      <c r="C2298">
        <v>319</v>
      </c>
      <c r="D2298" s="103">
        <v>1563</v>
      </c>
      <c r="E2298" s="103">
        <f t="shared" si="35"/>
        <v>1484.85</v>
      </c>
    </row>
    <row r="2299" spans="1:5">
      <c r="A2299" s="99" t="s">
        <v>5253</v>
      </c>
      <c r="B2299" t="s">
        <v>5254</v>
      </c>
      <c r="C2299">
        <v>231</v>
      </c>
      <c r="D2299" s="103">
        <v>1503</v>
      </c>
      <c r="E2299" s="103">
        <f t="shared" si="35"/>
        <v>1427.85</v>
      </c>
    </row>
    <row r="2300" spans="1:5">
      <c r="A2300" s="99" t="s">
        <v>5255</v>
      </c>
      <c r="B2300" t="s">
        <v>5256</v>
      </c>
      <c r="C2300">
        <v>276</v>
      </c>
      <c r="D2300" s="103">
        <v>1628</v>
      </c>
      <c r="E2300" s="103">
        <f t="shared" si="35"/>
        <v>1546.6</v>
      </c>
    </row>
    <row r="2301" spans="1:5">
      <c r="A2301" s="99" t="s">
        <v>5257</v>
      </c>
      <c r="B2301" t="s">
        <v>5258</v>
      </c>
      <c r="C2301">
        <v>2</v>
      </c>
      <c r="D2301" s="103">
        <v>47</v>
      </c>
      <c r="E2301" s="103">
        <f t="shared" si="35"/>
        <v>44.65</v>
      </c>
    </row>
    <row r="2302" spans="1:5">
      <c r="A2302" s="99" t="s">
        <v>5259</v>
      </c>
      <c r="B2302" t="s">
        <v>5260</v>
      </c>
      <c r="C2302">
        <v>233</v>
      </c>
      <c r="D2302" s="103">
        <v>2208</v>
      </c>
      <c r="E2302" s="103">
        <f t="shared" si="35"/>
        <v>2097.6</v>
      </c>
    </row>
    <row r="2303" spans="1:5">
      <c r="A2303" s="99" t="s">
        <v>5261</v>
      </c>
      <c r="B2303" t="s">
        <v>5262</v>
      </c>
      <c r="C2303">
        <v>217</v>
      </c>
      <c r="D2303" s="103">
        <v>2105</v>
      </c>
      <c r="E2303" s="103">
        <f t="shared" si="35"/>
        <v>1999.75</v>
      </c>
    </row>
    <row r="2304" spans="1:5">
      <c r="A2304" s="99" t="s">
        <v>5263</v>
      </c>
      <c r="B2304" t="s">
        <v>5264</v>
      </c>
      <c r="C2304">
        <v>230</v>
      </c>
      <c r="D2304" s="103">
        <v>2241</v>
      </c>
      <c r="E2304" s="103">
        <f t="shared" si="35"/>
        <v>2128.9499999999998</v>
      </c>
    </row>
    <row r="2305" spans="1:5">
      <c r="A2305" s="99" t="s">
        <v>5265</v>
      </c>
      <c r="B2305" t="s">
        <v>5266</v>
      </c>
      <c r="C2305">
        <v>233</v>
      </c>
      <c r="D2305" s="103">
        <v>2208</v>
      </c>
      <c r="E2305" s="103">
        <f t="shared" si="35"/>
        <v>2097.6</v>
      </c>
    </row>
    <row r="2306" spans="1:5">
      <c r="A2306" s="99" t="s">
        <v>5267</v>
      </c>
      <c r="B2306" t="s">
        <v>5268</v>
      </c>
      <c r="C2306">
        <v>217</v>
      </c>
      <c r="D2306" s="103">
        <v>2105</v>
      </c>
      <c r="E2306" s="103">
        <f t="shared" si="35"/>
        <v>1999.75</v>
      </c>
    </row>
    <row r="2307" spans="1:5">
      <c r="A2307" s="99" t="s">
        <v>5269</v>
      </c>
      <c r="B2307" t="s">
        <v>5270</v>
      </c>
      <c r="C2307">
        <v>230</v>
      </c>
      <c r="D2307" s="103">
        <v>2241</v>
      </c>
      <c r="E2307" s="103">
        <f t="shared" si="35"/>
        <v>2128.9499999999998</v>
      </c>
    </row>
    <row r="2308" spans="1:5">
      <c r="A2308" s="99" t="s">
        <v>5271</v>
      </c>
      <c r="B2308" t="s">
        <v>5272</v>
      </c>
      <c r="C2308">
        <v>233</v>
      </c>
      <c r="D2308" s="103">
        <v>2208</v>
      </c>
      <c r="E2308" s="103">
        <f t="shared" si="35"/>
        <v>2097.6</v>
      </c>
    </row>
    <row r="2309" spans="1:5">
      <c r="A2309" s="99" t="s">
        <v>5273</v>
      </c>
      <c r="B2309" t="s">
        <v>5274</v>
      </c>
      <c r="C2309">
        <v>217</v>
      </c>
      <c r="D2309" s="103">
        <v>2105</v>
      </c>
      <c r="E2309" s="103">
        <f t="shared" si="35"/>
        <v>1999.75</v>
      </c>
    </row>
    <row r="2310" spans="1:5">
      <c r="A2310" s="99" t="s">
        <v>5275</v>
      </c>
      <c r="B2310" t="s">
        <v>5276</v>
      </c>
      <c r="C2310">
        <v>230</v>
      </c>
      <c r="D2310" s="103">
        <v>2241</v>
      </c>
      <c r="E2310" s="103">
        <f t="shared" si="35"/>
        <v>2128.9499999999998</v>
      </c>
    </row>
    <row r="2311" spans="1:5">
      <c r="A2311" s="99" t="s">
        <v>5277</v>
      </c>
      <c r="B2311" t="s">
        <v>5278</v>
      </c>
      <c r="C2311">
        <v>233</v>
      </c>
      <c r="D2311" s="103">
        <v>2208</v>
      </c>
      <c r="E2311" s="103">
        <f t="shared" si="35"/>
        <v>2097.6</v>
      </c>
    </row>
    <row r="2312" spans="1:5">
      <c r="A2312" s="99" t="s">
        <v>5279</v>
      </c>
      <c r="B2312" t="s">
        <v>5280</v>
      </c>
      <c r="C2312">
        <v>217</v>
      </c>
      <c r="D2312" s="103">
        <v>2105</v>
      </c>
      <c r="E2312" s="103">
        <f t="shared" si="35"/>
        <v>1999.75</v>
      </c>
    </row>
    <row r="2313" spans="1:5">
      <c r="A2313" s="99" t="s">
        <v>5281</v>
      </c>
      <c r="B2313" t="s">
        <v>5282</v>
      </c>
      <c r="C2313">
        <v>230</v>
      </c>
      <c r="D2313" s="103">
        <v>2241</v>
      </c>
      <c r="E2313" s="103">
        <f t="shared" si="35"/>
        <v>2128.9499999999998</v>
      </c>
    </row>
    <row r="2314" spans="1:5">
      <c r="A2314" s="99" t="s">
        <v>5283</v>
      </c>
      <c r="B2314" t="s">
        <v>5284</v>
      </c>
      <c r="C2314">
        <v>209</v>
      </c>
      <c r="D2314" s="103">
        <v>2064</v>
      </c>
      <c r="E2314" s="103">
        <f t="shared" si="35"/>
        <v>1960.8</v>
      </c>
    </row>
    <row r="2315" spans="1:5">
      <c r="A2315" s="99" t="s">
        <v>5285</v>
      </c>
      <c r="B2315" t="s">
        <v>5286</v>
      </c>
      <c r="C2315">
        <v>205</v>
      </c>
      <c r="D2315" s="103">
        <v>1989</v>
      </c>
      <c r="E2315" s="103">
        <f t="shared" si="35"/>
        <v>1889.55</v>
      </c>
    </row>
    <row r="2316" spans="1:5">
      <c r="A2316" s="99" t="s">
        <v>5287</v>
      </c>
      <c r="B2316" t="s">
        <v>5288</v>
      </c>
      <c r="C2316">
        <v>208</v>
      </c>
      <c r="D2316" s="103">
        <v>2027</v>
      </c>
      <c r="E2316" s="103">
        <f t="shared" si="35"/>
        <v>1925.6499999999999</v>
      </c>
    </row>
    <row r="2317" spans="1:5">
      <c r="A2317" s="99" t="s">
        <v>5289</v>
      </c>
      <c r="B2317" t="s">
        <v>5290</v>
      </c>
      <c r="C2317">
        <v>220</v>
      </c>
      <c r="D2317" s="103">
        <v>2397</v>
      </c>
      <c r="E2317" s="103">
        <f t="shared" si="35"/>
        <v>2277.15</v>
      </c>
    </row>
    <row r="2318" spans="1:5">
      <c r="A2318" s="99" t="s">
        <v>5291</v>
      </c>
      <c r="B2318" t="s">
        <v>5292</v>
      </c>
      <c r="C2318">
        <v>220</v>
      </c>
      <c r="D2318" s="103">
        <v>2220</v>
      </c>
      <c r="E2318" s="103">
        <f t="shared" si="35"/>
        <v>2109</v>
      </c>
    </row>
    <row r="2319" spans="1:5">
      <c r="A2319" s="99" t="s">
        <v>5293</v>
      </c>
      <c r="B2319" t="s">
        <v>5294</v>
      </c>
      <c r="C2319">
        <v>220</v>
      </c>
      <c r="D2319" s="103">
        <v>2309</v>
      </c>
      <c r="E2319" s="103">
        <f t="shared" si="35"/>
        <v>2193.5499999999997</v>
      </c>
    </row>
    <row r="2320" spans="1:5">
      <c r="A2320" s="99" t="s">
        <v>5295</v>
      </c>
      <c r="B2320" t="s">
        <v>5296</v>
      </c>
      <c r="C2320">
        <v>70</v>
      </c>
      <c r="D2320" s="103">
        <v>479</v>
      </c>
      <c r="E2320" s="103">
        <f t="shared" si="35"/>
        <v>455.04999999999995</v>
      </c>
    </row>
    <row r="2321" spans="1:5">
      <c r="A2321" s="99" t="s">
        <v>5297</v>
      </c>
      <c r="B2321" t="s">
        <v>5298</v>
      </c>
      <c r="C2321">
        <v>70</v>
      </c>
      <c r="D2321" s="103">
        <v>606</v>
      </c>
      <c r="E2321" s="103">
        <f t="shared" si="35"/>
        <v>575.69999999999993</v>
      </c>
    </row>
    <row r="2322" spans="1:5">
      <c r="A2322" s="99" t="s">
        <v>5299</v>
      </c>
      <c r="B2322" t="s">
        <v>5300</v>
      </c>
      <c r="C2322">
        <v>118</v>
      </c>
      <c r="D2322" s="103">
        <v>517</v>
      </c>
      <c r="E2322" s="103">
        <f t="shared" si="35"/>
        <v>491.15</v>
      </c>
    </row>
    <row r="2323" spans="1:5">
      <c r="A2323" s="99" t="s">
        <v>5301</v>
      </c>
      <c r="B2323" t="s">
        <v>5302</v>
      </c>
      <c r="C2323">
        <v>88</v>
      </c>
      <c r="D2323" s="103">
        <v>678</v>
      </c>
      <c r="E2323" s="103">
        <f t="shared" ref="E2323:E2386" si="36">D2323*0.95</f>
        <v>644.1</v>
      </c>
    </row>
    <row r="2324" spans="1:5">
      <c r="A2324" s="99" t="s">
        <v>5303</v>
      </c>
      <c r="B2324" t="s">
        <v>5304</v>
      </c>
      <c r="C2324">
        <v>132</v>
      </c>
      <c r="D2324" s="103">
        <v>719</v>
      </c>
      <c r="E2324" s="103">
        <f t="shared" si="36"/>
        <v>683.05</v>
      </c>
    </row>
    <row r="2325" spans="1:5">
      <c r="A2325" s="99" t="s">
        <v>5305</v>
      </c>
      <c r="B2325" t="s">
        <v>5306</v>
      </c>
      <c r="C2325">
        <v>20</v>
      </c>
      <c r="D2325" s="103">
        <v>169</v>
      </c>
      <c r="E2325" s="103">
        <f t="shared" si="36"/>
        <v>160.54999999999998</v>
      </c>
    </row>
    <row r="2326" spans="1:5">
      <c r="A2326" s="99" t="s">
        <v>5307</v>
      </c>
      <c r="B2326" t="s">
        <v>5308</v>
      </c>
      <c r="C2326">
        <v>8</v>
      </c>
      <c r="D2326" s="103">
        <v>191</v>
      </c>
      <c r="E2326" s="103">
        <f t="shared" si="36"/>
        <v>181.45</v>
      </c>
    </row>
    <row r="2327" spans="1:5">
      <c r="A2327" s="99" t="s">
        <v>5309</v>
      </c>
      <c r="B2327" t="s">
        <v>5310</v>
      </c>
      <c r="C2327">
        <v>8</v>
      </c>
      <c r="D2327" s="103">
        <v>191</v>
      </c>
      <c r="E2327" s="103">
        <f t="shared" si="36"/>
        <v>181.45</v>
      </c>
    </row>
    <row r="2328" spans="1:5">
      <c r="A2328" s="99" t="s">
        <v>5311</v>
      </c>
      <c r="B2328" t="s">
        <v>5312</v>
      </c>
      <c r="C2328">
        <v>15</v>
      </c>
      <c r="D2328" s="103">
        <v>221</v>
      </c>
      <c r="E2328" s="103">
        <f t="shared" si="36"/>
        <v>209.95</v>
      </c>
    </row>
    <row r="2329" spans="1:5">
      <c r="A2329" s="99" t="s">
        <v>5313</v>
      </c>
      <c r="B2329" t="s">
        <v>5314</v>
      </c>
      <c r="C2329">
        <v>15</v>
      </c>
      <c r="D2329" s="103">
        <v>221</v>
      </c>
      <c r="E2329" s="103">
        <f t="shared" si="36"/>
        <v>209.95</v>
      </c>
    </row>
    <row r="2330" spans="1:5">
      <c r="A2330" s="99" t="s">
        <v>5315</v>
      </c>
      <c r="B2330" t="s">
        <v>5316</v>
      </c>
      <c r="C2330">
        <v>4</v>
      </c>
      <c r="D2330" s="103">
        <v>45</v>
      </c>
      <c r="E2330" s="103">
        <f t="shared" si="36"/>
        <v>42.75</v>
      </c>
    </row>
    <row r="2331" spans="1:5">
      <c r="A2331" s="99" t="s">
        <v>5317</v>
      </c>
      <c r="B2331" t="s">
        <v>5318</v>
      </c>
      <c r="C2331">
        <v>4</v>
      </c>
      <c r="D2331" s="103">
        <v>45</v>
      </c>
      <c r="E2331" s="103">
        <f t="shared" si="36"/>
        <v>42.75</v>
      </c>
    </row>
    <row r="2332" spans="1:5">
      <c r="A2332" s="99" t="s">
        <v>5319</v>
      </c>
      <c r="B2332" t="s">
        <v>5320</v>
      </c>
      <c r="C2332">
        <v>9</v>
      </c>
      <c r="D2332" s="103">
        <v>161</v>
      </c>
      <c r="E2332" s="103">
        <f t="shared" si="36"/>
        <v>152.94999999999999</v>
      </c>
    </row>
    <row r="2333" spans="1:5">
      <c r="A2333" s="99" t="s">
        <v>5321</v>
      </c>
      <c r="B2333" t="s">
        <v>5322</v>
      </c>
      <c r="C2333">
        <v>18</v>
      </c>
      <c r="D2333" s="103">
        <v>152</v>
      </c>
      <c r="E2333" s="103">
        <f t="shared" si="36"/>
        <v>144.4</v>
      </c>
    </row>
    <row r="2334" spans="1:5">
      <c r="A2334" s="99" t="s">
        <v>5323</v>
      </c>
      <c r="B2334" t="s">
        <v>5324</v>
      </c>
      <c r="C2334">
        <v>16</v>
      </c>
      <c r="D2334" s="103">
        <v>152</v>
      </c>
      <c r="E2334" s="103">
        <f t="shared" si="36"/>
        <v>144.4</v>
      </c>
    </row>
    <row r="2335" spans="1:5">
      <c r="A2335" s="99" t="s">
        <v>5325</v>
      </c>
      <c r="B2335" t="s">
        <v>5326</v>
      </c>
      <c r="C2335">
        <v>25</v>
      </c>
      <c r="D2335" s="103">
        <v>262</v>
      </c>
      <c r="E2335" s="103">
        <f t="shared" si="36"/>
        <v>248.89999999999998</v>
      </c>
    </row>
    <row r="2336" spans="1:5">
      <c r="A2336" s="99" t="s">
        <v>5327</v>
      </c>
      <c r="B2336" t="s">
        <v>5328</v>
      </c>
      <c r="C2336">
        <v>23</v>
      </c>
      <c r="D2336" s="103">
        <v>262</v>
      </c>
      <c r="E2336" s="103">
        <f t="shared" si="36"/>
        <v>248.89999999999998</v>
      </c>
    </row>
    <row r="2337" spans="1:5">
      <c r="A2337" s="99" t="s">
        <v>5329</v>
      </c>
      <c r="B2337" t="s">
        <v>5330</v>
      </c>
      <c r="C2337">
        <v>35</v>
      </c>
      <c r="D2337" s="103">
        <v>233</v>
      </c>
      <c r="E2337" s="103">
        <f t="shared" si="36"/>
        <v>221.35</v>
      </c>
    </row>
    <row r="2338" spans="1:5">
      <c r="A2338" s="99" t="s">
        <v>5331</v>
      </c>
      <c r="B2338" t="s">
        <v>5332</v>
      </c>
      <c r="C2338">
        <v>50</v>
      </c>
      <c r="D2338" s="103">
        <v>371</v>
      </c>
      <c r="E2338" s="103">
        <f t="shared" si="36"/>
        <v>352.45</v>
      </c>
    </row>
    <row r="2339" spans="1:5">
      <c r="A2339" s="99" t="s">
        <v>5333</v>
      </c>
      <c r="B2339" t="s">
        <v>5334</v>
      </c>
      <c r="C2339">
        <v>40</v>
      </c>
      <c r="D2339" s="103">
        <v>275</v>
      </c>
      <c r="E2339" s="103">
        <f t="shared" si="36"/>
        <v>261.25</v>
      </c>
    </row>
    <row r="2340" spans="1:5">
      <c r="A2340" s="99" t="s">
        <v>5335</v>
      </c>
      <c r="B2340" t="s">
        <v>5336</v>
      </c>
      <c r="C2340">
        <v>55</v>
      </c>
      <c r="D2340" s="103">
        <v>600</v>
      </c>
      <c r="E2340" s="103">
        <f t="shared" si="36"/>
        <v>570</v>
      </c>
    </row>
    <row r="2341" spans="1:5">
      <c r="A2341" s="99" t="s">
        <v>5337</v>
      </c>
      <c r="B2341" t="s">
        <v>5338</v>
      </c>
      <c r="C2341">
        <v>30</v>
      </c>
      <c r="D2341" s="103">
        <v>379</v>
      </c>
      <c r="E2341" s="103">
        <f t="shared" si="36"/>
        <v>360.05</v>
      </c>
    </row>
    <row r="2342" spans="1:5">
      <c r="A2342" s="99" t="s">
        <v>5339</v>
      </c>
      <c r="B2342" t="s">
        <v>5340</v>
      </c>
      <c r="C2342">
        <v>132</v>
      </c>
      <c r="D2342" s="103">
        <v>678</v>
      </c>
      <c r="E2342" s="103">
        <f t="shared" si="36"/>
        <v>644.1</v>
      </c>
    </row>
    <row r="2343" spans="1:5">
      <c r="A2343" s="99" t="s">
        <v>5341</v>
      </c>
      <c r="B2343" t="s">
        <v>5342</v>
      </c>
      <c r="C2343">
        <v>10</v>
      </c>
      <c r="D2343" s="103">
        <v>96</v>
      </c>
      <c r="E2343" s="103">
        <f t="shared" si="36"/>
        <v>91.199999999999989</v>
      </c>
    </row>
    <row r="2344" spans="1:5">
      <c r="A2344" s="99" t="s">
        <v>5343</v>
      </c>
      <c r="B2344" t="s">
        <v>5344</v>
      </c>
      <c r="C2344">
        <v>123</v>
      </c>
      <c r="D2344" s="103">
        <v>1242</v>
      </c>
      <c r="E2344" s="103">
        <f t="shared" si="36"/>
        <v>1179.8999999999999</v>
      </c>
    </row>
    <row r="2345" spans="1:5">
      <c r="A2345" s="99" t="s">
        <v>5345</v>
      </c>
      <c r="B2345" t="s">
        <v>5346</v>
      </c>
      <c r="C2345">
        <v>117</v>
      </c>
      <c r="D2345" s="103">
        <v>1004</v>
      </c>
      <c r="E2345" s="103">
        <f t="shared" si="36"/>
        <v>953.8</v>
      </c>
    </row>
    <row r="2346" spans="1:5">
      <c r="A2346" s="99" t="s">
        <v>5347</v>
      </c>
      <c r="B2346" t="s">
        <v>5348</v>
      </c>
      <c r="C2346">
        <v>123</v>
      </c>
      <c r="D2346" s="103">
        <v>1147</v>
      </c>
      <c r="E2346" s="103">
        <f t="shared" si="36"/>
        <v>1089.6499999999999</v>
      </c>
    </row>
    <row r="2347" spans="1:5">
      <c r="A2347" s="99" t="s">
        <v>5349</v>
      </c>
      <c r="B2347" t="s">
        <v>5350</v>
      </c>
      <c r="C2347">
        <v>130</v>
      </c>
      <c r="D2347" s="103">
        <v>1888</v>
      </c>
      <c r="E2347" s="103">
        <f t="shared" si="36"/>
        <v>1793.6</v>
      </c>
    </row>
    <row r="2348" spans="1:5">
      <c r="A2348" s="99" t="s">
        <v>5351</v>
      </c>
      <c r="B2348" t="s">
        <v>5352</v>
      </c>
      <c r="C2348">
        <v>124</v>
      </c>
      <c r="D2348" s="103">
        <v>1802</v>
      </c>
      <c r="E2348" s="103">
        <f t="shared" si="36"/>
        <v>1711.8999999999999</v>
      </c>
    </row>
    <row r="2349" spans="1:5">
      <c r="A2349" s="99" t="s">
        <v>5353</v>
      </c>
      <c r="B2349" t="s">
        <v>5354</v>
      </c>
      <c r="C2349">
        <v>130</v>
      </c>
      <c r="D2349" s="103">
        <v>1850</v>
      </c>
      <c r="E2349" s="103">
        <f t="shared" si="36"/>
        <v>1757.5</v>
      </c>
    </row>
    <row r="2350" spans="1:5">
      <c r="A2350" s="99" t="s">
        <v>5355</v>
      </c>
      <c r="B2350" t="s">
        <v>5356</v>
      </c>
      <c r="C2350">
        <v>265</v>
      </c>
      <c r="D2350" s="103">
        <v>2892</v>
      </c>
      <c r="E2350" s="103">
        <f t="shared" si="36"/>
        <v>2747.4</v>
      </c>
    </row>
    <row r="2351" spans="1:5">
      <c r="A2351" s="99" t="s">
        <v>5357</v>
      </c>
      <c r="B2351" t="s">
        <v>5358</v>
      </c>
      <c r="C2351">
        <v>270</v>
      </c>
      <c r="D2351" s="103">
        <v>2377</v>
      </c>
      <c r="E2351" s="103">
        <f t="shared" si="36"/>
        <v>2258.15</v>
      </c>
    </row>
    <row r="2352" spans="1:5">
      <c r="A2352" s="99" t="s">
        <v>5359</v>
      </c>
      <c r="B2352" t="s">
        <v>5360</v>
      </c>
      <c r="C2352">
        <v>270</v>
      </c>
      <c r="D2352" s="103">
        <v>2650</v>
      </c>
      <c r="E2352" s="103">
        <f t="shared" si="36"/>
        <v>2517.5</v>
      </c>
    </row>
    <row r="2353" spans="1:5">
      <c r="A2353" s="99" t="s">
        <v>5361</v>
      </c>
      <c r="B2353" t="s">
        <v>5362</v>
      </c>
      <c r="C2353">
        <v>15</v>
      </c>
      <c r="D2353" s="103">
        <v>123</v>
      </c>
      <c r="E2353" s="103">
        <f t="shared" si="36"/>
        <v>116.85</v>
      </c>
    </row>
    <row r="2354" spans="1:5">
      <c r="A2354" s="99" t="s">
        <v>5363</v>
      </c>
      <c r="B2354" t="s">
        <v>5364</v>
      </c>
      <c r="C2354">
        <v>2</v>
      </c>
      <c r="D2354" s="103">
        <v>87</v>
      </c>
      <c r="E2354" s="103">
        <f t="shared" si="36"/>
        <v>82.649999999999991</v>
      </c>
    </row>
    <row r="2355" spans="1:5">
      <c r="A2355" s="99" t="s">
        <v>5365</v>
      </c>
      <c r="B2355" t="s">
        <v>5366</v>
      </c>
      <c r="C2355">
        <v>4</v>
      </c>
      <c r="D2355" s="103">
        <v>78</v>
      </c>
      <c r="E2355" s="103">
        <f t="shared" si="36"/>
        <v>74.099999999999994</v>
      </c>
    </row>
    <row r="2356" spans="1:5">
      <c r="A2356" s="99" t="s">
        <v>5367</v>
      </c>
      <c r="B2356" t="s">
        <v>5368</v>
      </c>
      <c r="C2356">
        <v>1</v>
      </c>
      <c r="D2356" s="103">
        <v>33</v>
      </c>
      <c r="E2356" s="103">
        <f t="shared" si="36"/>
        <v>31.349999999999998</v>
      </c>
    </row>
    <row r="2357" spans="1:5">
      <c r="A2357" s="99" t="s">
        <v>5369</v>
      </c>
      <c r="B2357" t="s">
        <v>5370</v>
      </c>
      <c r="C2357">
        <v>2</v>
      </c>
      <c r="D2357" s="103">
        <v>38</v>
      </c>
      <c r="E2357" s="103">
        <f t="shared" si="36"/>
        <v>36.1</v>
      </c>
    </row>
    <row r="2358" spans="1:5">
      <c r="A2358" s="99" t="s">
        <v>5371</v>
      </c>
      <c r="B2358" t="s">
        <v>5372</v>
      </c>
      <c r="C2358">
        <v>2</v>
      </c>
      <c r="D2358" s="103">
        <v>38</v>
      </c>
      <c r="E2358" s="103">
        <f t="shared" si="36"/>
        <v>36.1</v>
      </c>
    </row>
    <row r="2359" spans="1:5">
      <c r="A2359" s="99" t="s">
        <v>5373</v>
      </c>
      <c r="B2359" t="s">
        <v>5374</v>
      </c>
      <c r="C2359">
        <v>78</v>
      </c>
      <c r="D2359" s="103">
        <v>1215</v>
      </c>
      <c r="E2359" s="103">
        <f t="shared" si="36"/>
        <v>1154.25</v>
      </c>
    </row>
    <row r="2360" spans="1:5">
      <c r="A2360" s="99" t="s">
        <v>5375</v>
      </c>
      <c r="B2360" t="s">
        <v>5376</v>
      </c>
      <c r="C2360">
        <v>72</v>
      </c>
      <c r="D2360" s="103">
        <v>1065</v>
      </c>
      <c r="E2360" s="103">
        <f t="shared" si="36"/>
        <v>1011.75</v>
      </c>
    </row>
    <row r="2361" spans="1:5">
      <c r="A2361" s="99" t="s">
        <v>5377</v>
      </c>
      <c r="B2361" t="s">
        <v>5378</v>
      </c>
      <c r="C2361">
        <v>76</v>
      </c>
      <c r="D2361" s="103">
        <v>1126</v>
      </c>
      <c r="E2361" s="103">
        <f t="shared" si="36"/>
        <v>1069.7</v>
      </c>
    </row>
    <row r="2362" spans="1:5">
      <c r="A2362" s="99" t="s">
        <v>5379</v>
      </c>
      <c r="B2362" t="s">
        <v>5380</v>
      </c>
      <c r="C2362">
        <v>25</v>
      </c>
      <c r="D2362" s="103">
        <v>663</v>
      </c>
      <c r="E2362" s="103">
        <f t="shared" si="36"/>
        <v>629.85</v>
      </c>
    </row>
    <row r="2363" spans="1:5">
      <c r="A2363" s="99" t="s">
        <v>5381</v>
      </c>
      <c r="B2363" t="s">
        <v>5382</v>
      </c>
      <c r="C2363">
        <v>20</v>
      </c>
      <c r="D2363" s="103">
        <v>663</v>
      </c>
      <c r="E2363" s="103">
        <f t="shared" si="36"/>
        <v>629.85</v>
      </c>
    </row>
    <row r="2364" spans="1:5">
      <c r="A2364" s="99" t="s">
        <v>5383</v>
      </c>
      <c r="B2364" t="s">
        <v>5384</v>
      </c>
      <c r="C2364">
        <v>21</v>
      </c>
      <c r="D2364" s="103">
        <v>441</v>
      </c>
      <c r="E2364" s="103">
        <f t="shared" si="36"/>
        <v>418.95</v>
      </c>
    </row>
    <row r="2365" spans="1:5">
      <c r="A2365" s="99" t="s">
        <v>5385</v>
      </c>
      <c r="B2365" t="s">
        <v>5386</v>
      </c>
      <c r="C2365">
        <v>16</v>
      </c>
      <c r="D2365" s="103">
        <v>441</v>
      </c>
      <c r="E2365" s="103">
        <f t="shared" si="36"/>
        <v>418.95</v>
      </c>
    </row>
    <row r="2366" spans="1:5">
      <c r="A2366" s="99" t="s">
        <v>5387</v>
      </c>
      <c r="B2366" t="s">
        <v>5388</v>
      </c>
      <c r="C2366">
        <v>2</v>
      </c>
      <c r="D2366" s="103">
        <v>295</v>
      </c>
      <c r="E2366" s="103">
        <f t="shared" si="36"/>
        <v>280.25</v>
      </c>
    </row>
    <row r="2367" spans="1:5">
      <c r="A2367" s="99" t="s">
        <v>5389</v>
      </c>
      <c r="B2367" t="s">
        <v>5390</v>
      </c>
      <c r="C2367">
        <v>29</v>
      </c>
      <c r="D2367" s="103">
        <v>736</v>
      </c>
      <c r="E2367" s="103">
        <f t="shared" si="36"/>
        <v>699.19999999999993</v>
      </c>
    </row>
    <row r="2368" spans="1:5">
      <c r="A2368" s="99" t="s">
        <v>5391</v>
      </c>
      <c r="B2368" t="s">
        <v>5392</v>
      </c>
      <c r="C2368">
        <v>23</v>
      </c>
      <c r="D2368" s="103">
        <v>736</v>
      </c>
      <c r="E2368" s="103">
        <f t="shared" si="36"/>
        <v>699.19999999999993</v>
      </c>
    </row>
    <row r="2369" spans="1:5">
      <c r="A2369" s="99" t="s">
        <v>5393</v>
      </c>
      <c r="B2369" t="s">
        <v>5394</v>
      </c>
      <c r="C2369">
        <v>33</v>
      </c>
      <c r="D2369" s="103">
        <v>957</v>
      </c>
      <c r="E2369" s="103">
        <f t="shared" si="36"/>
        <v>909.15</v>
      </c>
    </row>
    <row r="2370" spans="1:5">
      <c r="A2370" s="99" t="s">
        <v>5395</v>
      </c>
      <c r="B2370" t="s">
        <v>5396</v>
      </c>
      <c r="C2370">
        <v>27</v>
      </c>
      <c r="D2370" s="103">
        <v>957</v>
      </c>
      <c r="E2370" s="103">
        <f t="shared" si="36"/>
        <v>909.15</v>
      </c>
    </row>
    <row r="2371" spans="1:5">
      <c r="A2371" s="99" t="s">
        <v>5397</v>
      </c>
      <c r="B2371" t="s">
        <v>5398</v>
      </c>
      <c r="C2371">
        <v>10</v>
      </c>
      <c r="D2371" s="103">
        <v>590</v>
      </c>
      <c r="E2371" s="103">
        <f t="shared" si="36"/>
        <v>560.5</v>
      </c>
    </row>
    <row r="2372" spans="1:5">
      <c r="A2372" s="99" t="s">
        <v>5399</v>
      </c>
      <c r="B2372" t="s">
        <v>5400</v>
      </c>
      <c r="C2372">
        <v>25</v>
      </c>
      <c r="D2372" s="103">
        <v>686</v>
      </c>
      <c r="E2372" s="103">
        <f t="shared" si="36"/>
        <v>651.69999999999993</v>
      </c>
    </row>
    <row r="2373" spans="1:5">
      <c r="A2373" s="99" t="s">
        <v>5401</v>
      </c>
      <c r="B2373" t="s">
        <v>5402</v>
      </c>
      <c r="C2373">
        <v>20</v>
      </c>
      <c r="D2373" s="103">
        <v>686</v>
      </c>
      <c r="E2373" s="103">
        <f t="shared" si="36"/>
        <v>651.69999999999993</v>
      </c>
    </row>
    <row r="2374" spans="1:5">
      <c r="A2374" s="99" t="s">
        <v>5403</v>
      </c>
      <c r="B2374" t="s">
        <v>5404</v>
      </c>
      <c r="C2374">
        <v>21</v>
      </c>
      <c r="D2374" s="103">
        <v>466</v>
      </c>
      <c r="E2374" s="103">
        <f t="shared" si="36"/>
        <v>442.7</v>
      </c>
    </row>
    <row r="2375" spans="1:5">
      <c r="A2375" s="99" t="s">
        <v>5405</v>
      </c>
      <c r="B2375" t="s">
        <v>5406</v>
      </c>
      <c r="C2375">
        <v>16</v>
      </c>
      <c r="D2375" s="103">
        <v>466</v>
      </c>
      <c r="E2375" s="103">
        <f t="shared" si="36"/>
        <v>442.7</v>
      </c>
    </row>
    <row r="2376" spans="1:5">
      <c r="A2376" s="99" t="s">
        <v>5407</v>
      </c>
      <c r="B2376" t="s">
        <v>5408</v>
      </c>
      <c r="C2376">
        <v>2</v>
      </c>
      <c r="D2376" s="103">
        <v>319</v>
      </c>
      <c r="E2376" s="103">
        <f t="shared" si="36"/>
        <v>303.05</v>
      </c>
    </row>
    <row r="2377" spans="1:5">
      <c r="A2377" s="99" t="s">
        <v>5409</v>
      </c>
      <c r="B2377" t="s">
        <v>5410</v>
      </c>
      <c r="C2377">
        <v>29</v>
      </c>
      <c r="D2377" s="103">
        <v>864</v>
      </c>
      <c r="E2377" s="103">
        <f t="shared" si="36"/>
        <v>820.8</v>
      </c>
    </row>
    <row r="2378" spans="1:5">
      <c r="A2378" s="99" t="s">
        <v>5411</v>
      </c>
      <c r="B2378" t="s">
        <v>5412</v>
      </c>
      <c r="C2378">
        <v>23</v>
      </c>
      <c r="D2378" s="103">
        <v>864</v>
      </c>
      <c r="E2378" s="103">
        <f t="shared" si="36"/>
        <v>820.8</v>
      </c>
    </row>
    <row r="2379" spans="1:5">
      <c r="A2379" s="99" t="s">
        <v>5413</v>
      </c>
      <c r="B2379" t="s">
        <v>5414</v>
      </c>
      <c r="C2379">
        <v>33</v>
      </c>
      <c r="D2379" s="103">
        <v>1084</v>
      </c>
      <c r="E2379" s="103">
        <f t="shared" si="36"/>
        <v>1029.8</v>
      </c>
    </row>
    <row r="2380" spans="1:5">
      <c r="A2380" s="99" t="s">
        <v>5415</v>
      </c>
      <c r="B2380" t="s">
        <v>5416</v>
      </c>
      <c r="C2380">
        <v>27</v>
      </c>
      <c r="D2380" s="103">
        <v>1084</v>
      </c>
      <c r="E2380" s="103">
        <f t="shared" si="36"/>
        <v>1029.8</v>
      </c>
    </row>
    <row r="2381" spans="1:5">
      <c r="A2381" s="99" t="s">
        <v>5417</v>
      </c>
      <c r="B2381" t="s">
        <v>5418</v>
      </c>
      <c r="C2381">
        <v>10</v>
      </c>
      <c r="D2381" s="103">
        <v>716</v>
      </c>
      <c r="E2381" s="103">
        <f t="shared" si="36"/>
        <v>680.19999999999993</v>
      </c>
    </row>
    <row r="2382" spans="1:5">
      <c r="A2382" s="99" t="s">
        <v>5419</v>
      </c>
      <c r="B2382" t="s">
        <v>5410</v>
      </c>
      <c r="C2382">
        <v>29</v>
      </c>
      <c r="D2382" s="103">
        <v>832</v>
      </c>
      <c r="E2382" s="103">
        <f t="shared" si="36"/>
        <v>790.4</v>
      </c>
    </row>
    <row r="2383" spans="1:5">
      <c r="A2383" s="99" t="s">
        <v>5420</v>
      </c>
      <c r="B2383" t="s">
        <v>5412</v>
      </c>
      <c r="C2383">
        <v>23</v>
      </c>
      <c r="D2383" s="103">
        <v>832</v>
      </c>
      <c r="E2383" s="103">
        <f t="shared" si="36"/>
        <v>790.4</v>
      </c>
    </row>
    <row r="2384" spans="1:5">
      <c r="A2384" s="99" t="s">
        <v>5421</v>
      </c>
      <c r="B2384" t="s">
        <v>5414</v>
      </c>
      <c r="C2384">
        <v>33</v>
      </c>
      <c r="D2384" s="103">
        <v>1051</v>
      </c>
      <c r="E2384" s="103">
        <f t="shared" si="36"/>
        <v>998.44999999999993</v>
      </c>
    </row>
    <row r="2385" spans="1:5">
      <c r="A2385" s="99" t="s">
        <v>5422</v>
      </c>
      <c r="B2385" t="s">
        <v>5416</v>
      </c>
      <c r="C2385">
        <v>27</v>
      </c>
      <c r="D2385" s="103">
        <v>1051</v>
      </c>
      <c r="E2385" s="103">
        <f t="shared" si="36"/>
        <v>998.44999999999993</v>
      </c>
    </row>
    <row r="2386" spans="1:5">
      <c r="A2386" s="99" t="s">
        <v>5423</v>
      </c>
      <c r="B2386" t="s">
        <v>5418</v>
      </c>
      <c r="C2386">
        <v>10</v>
      </c>
      <c r="D2386" s="103">
        <v>683</v>
      </c>
      <c r="E2386" s="103">
        <f t="shared" si="36"/>
        <v>648.85</v>
      </c>
    </row>
    <row r="2387" spans="1:5">
      <c r="A2387" s="99" t="s">
        <v>5424</v>
      </c>
      <c r="B2387" t="s">
        <v>5425</v>
      </c>
      <c r="C2387">
        <v>510</v>
      </c>
      <c r="D2387" s="103">
        <v>2946</v>
      </c>
      <c r="E2387" s="103">
        <f t="shared" ref="E2387:E2450" si="37">D2387*0.95</f>
        <v>2798.7</v>
      </c>
    </row>
    <row r="2388" spans="1:5">
      <c r="A2388" s="99" t="s">
        <v>5424</v>
      </c>
      <c r="B2388" t="s">
        <v>5426</v>
      </c>
      <c r="C2388">
        <v>510</v>
      </c>
      <c r="D2388" s="103">
        <v>2946</v>
      </c>
      <c r="E2388" s="103">
        <f t="shared" si="37"/>
        <v>2798.7</v>
      </c>
    </row>
    <row r="2389" spans="1:5">
      <c r="A2389" s="99" t="s">
        <v>5424</v>
      </c>
      <c r="B2389" t="s">
        <v>5427</v>
      </c>
      <c r="C2389">
        <v>510</v>
      </c>
      <c r="D2389" s="103">
        <v>2946</v>
      </c>
      <c r="E2389" s="103">
        <f t="shared" si="37"/>
        <v>2798.7</v>
      </c>
    </row>
    <row r="2390" spans="1:5">
      <c r="A2390" s="99" t="s">
        <v>5424</v>
      </c>
      <c r="B2390" t="s">
        <v>5428</v>
      </c>
      <c r="C2390">
        <v>510</v>
      </c>
      <c r="D2390" s="103">
        <v>2946</v>
      </c>
      <c r="E2390" s="103">
        <f t="shared" si="37"/>
        <v>2798.7</v>
      </c>
    </row>
    <row r="2391" spans="1:5">
      <c r="A2391" s="99" t="s">
        <v>5429</v>
      </c>
      <c r="B2391" t="s">
        <v>5430</v>
      </c>
      <c r="C2391">
        <v>510</v>
      </c>
      <c r="D2391" s="103">
        <v>2783</v>
      </c>
      <c r="E2391" s="103">
        <f t="shared" si="37"/>
        <v>2643.85</v>
      </c>
    </row>
    <row r="2392" spans="1:5">
      <c r="A2392" s="99" t="s">
        <v>5429</v>
      </c>
      <c r="B2392" t="s">
        <v>5431</v>
      </c>
      <c r="C2392">
        <v>510</v>
      </c>
      <c r="D2392" s="103">
        <v>2783</v>
      </c>
      <c r="E2392" s="103">
        <f t="shared" si="37"/>
        <v>2643.85</v>
      </c>
    </row>
    <row r="2393" spans="1:5">
      <c r="A2393" s="99" t="s">
        <v>5429</v>
      </c>
      <c r="B2393" t="s">
        <v>5432</v>
      </c>
      <c r="C2393">
        <v>510</v>
      </c>
      <c r="D2393" s="103">
        <v>2783</v>
      </c>
      <c r="E2393" s="103">
        <f t="shared" si="37"/>
        <v>2643.85</v>
      </c>
    </row>
    <row r="2394" spans="1:5">
      <c r="A2394" s="99" t="s">
        <v>5429</v>
      </c>
      <c r="B2394" t="s">
        <v>5433</v>
      </c>
      <c r="C2394">
        <v>510</v>
      </c>
      <c r="D2394" s="103">
        <v>2783</v>
      </c>
      <c r="E2394" s="103">
        <f t="shared" si="37"/>
        <v>2643.85</v>
      </c>
    </row>
    <row r="2395" spans="1:5">
      <c r="A2395" s="99" t="s">
        <v>5434</v>
      </c>
      <c r="B2395" t="s">
        <v>5435</v>
      </c>
      <c r="C2395">
        <v>450</v>
      </c>
      <c r="D2395" s="103">
        <v>2518</v>
      </c>
      <c r="E2395" s="103">
        <f t="shared" si="37"/>
        <v>2392.1</v>
      </c>
    </row>
    <row r="2396" spans="1:5">
      <c r="A2396" s="99" t="s">
        <v>5434</v>
      </c>
      <c r="B2396" t="s">
        <v>5436</v>
      </c>
      <c r="C2396">
        <v>450</v>
      </c>
      <c r="D2396" s="103">
        <v>2518</v>
      </c>
      <c r="E2396" s="103">
        <f t="shared" si="37"/>
        <v>2392.1</v>
      </c>
    </row>
    <row r="2397" spans="1:5">
      <c r="A2397" s="99" t="s">
        <v>5434</v>
      </c>
      <c r="B2397" t="s">
        <v>5437</v>
      </c>
      <c r="C2397">
        <v>450</v>
      </c>
      <c r="D2397" s="103">
        <v>2518</v>
      </c>
      <c r="E2397" s="103">
        <f t="shared" si="37"/>
        <v>2392.1</v>
      </c>
    </row>
    <row r="2398" spans="1:5">
      <c r="A2398" s="99" t="s">
        <v>5434</v>
      </c>
      <c r="B2398" t="s">
        <v>5438</v>
      </c>
      <c r="C2398">
        <v>450</v>
      </c>
      <c r="D2398" s="103">
        <v>2518</v>
      </c>
      <c r="E2398" s="103">
        <f t="shared" si="37"/>
        <v>2392.1</v>
      </c>
    </row>
    <row r="2399" spans="1:5">
      <c r="A2399" s="99" t="s">
        <v>5439</v>
      </c>
      <c r="B2399" t="s">
        <v>5440</v>
      </c>
      <c r="C2399">
        <v>510</v>
      </c>
      <c r="D2399" s="103">
        <v>2946</v>
      </c>
      <c r="E2399" s="103">
        <f t="shared" si="37"/>
        <v>2798.7</v>
      </c>
    </row>
    <row r="2400" spans="1:5">
      <c r="A2400" s="99" t="s">
        <v>5439</v>
      </c>
      <c r="B2400" t="s">
        <v>5441</v>
      </c>
      <c r="C2400">
        <v>510</v>
      </c>
      <c r="D2400" s="103">
        <v>2946</v>
      </c>
      <c r="E2400" s="103">
        <f t="shared" si="37"/>
        <v>2798.7</v>
      </c>
    </row>
    <row r="2401" spans="1:5">
      <c r="A2401" s="99" t="s">
        <v>5439</v>
      </c>
      <c r="B2401" t="s">
        <v>5442</v>
      </c>
      <c r="C2401">
        <v>510</v>
      </c>
      <c r="D2401" s="103">
        <v>2946</v>
      </c>
      <c r="E2401" s="103">
        <f t="shared" si="37"/>
        <v>2798.7</v>
      </c>
    </row>
    <row r="2402" spans="1:5">
      <c r="A2402" s="99" t="s">
        <v>5439</v>
      </c>
      <c r="B2402" t="s">
        <v>5443</v>
      </c>
      <c r="C2402">
        <v>510</v>
      </c>
      <c r="D2402" s="103">
        <v>2946</v>
      </c>
      <c r="E2402" s="103">
        <f t="shared" si="37"/>
        <v>2798.7</v>
      </c>
    </row>
    <row r="2403" spans="1:5">
      <c r="A2403" s="99" t="s">
        <v>5444</v>
      </c>
      <c r="B2403" t="s">
        <v>5445</v>
      </c>
      <c r="C2403">
        <v>450</v>
      </c>
      <c r="D2403" s="103">
        <v>2623</v>
      </c>
      <c r="E2403" s="103">
        <f t="shared" si="37"/>
        <v>2491.85</v>
      </c>
    </row>
    <row r="2404" spans="1:5">
      <c r="A2404" s="99" t="s">
        <v>5444</v>
      </c>
      <c r="B2404" t="s">
        <v>5446</v>
      </c>
      <c r="C2404">
        <v>450</v>
      </c>
      <c r="D2404" s="103">
        <v>2623</v>
      </c>
      <c r="E2404" s="103">
        <f t="shared" si="37"/>
        <v>2491.85</v>
      </c>
    </row>
    <row r="2405" spans="1:5">
      <c r="A2405" s="99" t="s">
        <v>5444</v>
      </c>
      <c r="B2405" t="s">
        <v>5447</v>
      </c>
      <c r="C2405">
        <v>450</v>
      </c>
      <c r="D2405" s="103">
        <v>2623</v>
      </c>
      <c r="E2405" s="103">
        <f t="shared" si="37"/>
        <v>2491.85</v>
      </c>
    </row>
    <row r="2406" spans="1:5">
      <c r="A2406" s="99" t="s">
        <v>5444</v>
      </c>
      <c r="B2406" t="s">
        <v>5448</v>
      </c>
      <c r="C2406">
        <v>450</v>
      </c>
      <c r="D2406" s="103">
        <v>2623</v>
      </c>
      <c r="E2406" s="103">
        <f t="shared" si="37"/>
        <v>2491.85</v>
      </c>
    </row>
    <row r="2407" spans="1:5">
      <c r="A2407" s="99" t="s">
        <v>5449</v>
      </c>
      <c r="B2407" t="s">
        <v>5450</v>
      </c>
      <c r="C2407">
        <v>510</v>
      </c>
      <c r="D2407" s="103">
        <v>3105</v>
      </c>
      <c r="E2407" s="103">
        <f t="shared" si="37"/>
        <v>2949.75</v>
      </c>
    </row>
    <row r="2408" spans="1:5">
      <c r="A2408" s="99" t="s">
        <v>5449</v>
      </c>
      <c r="B2408" t="s">
        <v>5451</v>
      </c>
      <c r="C2408">
        <v>510</v>
      </c>
      <c r="D2408" s="103">
        <v>3105</v>
      </c>
      <c r="E2408" s="103">
        <f t="shared" si="37"/>
        <v>2949.75</v>
      </c>
    </row>
    <row r="2409" spans="1:5">
      <c r="A2409" s="99" t="s">
        <v>5449</v>
      </c>
      <c r="B2409" t="s">
        <v>5452</v>
      </c>
      <c r="C2409">
        <v>510</v>
      </c>
      <c r="D2409" s="103">
        <v>3105</v>
      </c>
      <c r="E2409" s="103">
        <f t="shared" si="37"/>
        <v>2949.75</v>
      </c>
    </row>
    <row r="2410" spans="1:5">
      <c r="A2410" s="99" t="s">
        <v>5449</v>
      </c>
      <c r="B2410" t="s">
        <v>5453</v>
      </c>
      <c r="C2410">
        <v>510</v>
      </c>
      <c r="D2410" s="103">
        <v>3105</v>
      </c>
      <c r="E2410" s="103">
        <f t="shared" si="37"/>
        <v>2949.75</v>
      </c>
    </row>
    <row r="2411" spans="1:5">
      <c r="A2411" s="99" t="s">
        <v>5454</v>
      </c>
      <c r="B2411" t="s">
        <v>5455</v>
      </c>
      <c r="C2411">
        <v>36</v>
      </c>
      <c r="D2411" s="103">
        <v>594</v>
      </c>
      <c r="E2411" s="103">
        <f t="shared" si="37"/>
        <v>564.29999999999995</v>
      </c>
    </row>
    <row r="2412" spans="1:5">
      <c r="A2412" s="99" t="s">
        <v>5456</v>
      </c>
      <c r="B2412" t="s">
        <v>5457</v>
      </c>
      <c r="C2412">
        <v>36</v>
      </c>
      <c r="D2412" s="103">
        <v>628</v>
      </c>
      <c r="E2412" s="103">
        <f t="shared" si="37"/>
        <v>596.6</v>
      </c>
    </row>
    <row r="2413" spans="1:5">
      <c r="A2413" s="99" t="s">
        <v>5458</v>
      </c>
      <c r="B2413" t="s">
        <v>5459</v>
      </c>
      <c r="C2413">
        <v>75</v>
      </c>
      <c r="D2413" s="103">
        <v>2090</v>
      </c>
      <c r="E2413" s="103">
        <f t="shared" si="37"/>
        <v>1985.5</v>
      </c>
    </row>
    <row r="2414" spans="1:5">
      <c r="A2414" s="99" t="s">
        <v>5460</v>
      </c>
      <c r="B2414" t="s">
        <v>5461</v>
      </c>
      <c r="C2414">
        <v>90</v>
      </c>
      <c r="D2414" s="103">
        <v>2164</v>
      </c>
      <c r="E2414" s="103">
        <f t="shared" si="37"/>
        <v>2055.7999999999997</v>
      </c>
    </row>
    <row r="2415" spans="1:5">
      <c r="A2415" s="99" t="s">
        <v>5462</v>
      </c>
      <c r="B2415" t="s">
        <v>5463</v>
      </c>
      <c r="C2415">
        <v>115</v>
      </c>
      <c r="D2415" s="103">
        <v>2562</v>
      </c>
      <c r="E2415" s="103">
        <f t="shared" si="37"/>
        <v>2433.9</v>
      </c>
    </row>
    <row r="2416" spans="1:5">
      <c r="A2416" s="99" t="s">
        <v>5464</v>
      </c>
      <c r="B2416" t="s">
        <v>5465</v>
      </c>
      <c r="C2416">
        <v>60</v>
      </c>
      <c r="D2416" s="103">
        <v>1182</v>
      </c>
      <c r="E2416" s="103">
        <f t="shared" si="37"/>
        <v>1122.8999999999999</v>
      </c>
    </row>
    <row r="2417" spans="1:5">
      <c r="A2417" s="99" t="s">
        <v>5466</v>
      </c>
      <c r="B2417" t="s">
        <v>5467</v>
      </c>
      <c r="C2417">
        <v>75</v>
      </c>
      <c r="D2417" s="103">
        <v>1289</v>
      </c>
      <c r="E2417" s="103">
        <f t="shared" si="37"/>
        <v>1224.55</v>
      </c>
    </row>
    <row r="2418" spans="1:5">
      <c r="A2418" s="99" t="s">
        <v>5468</v>
      </c>
      <c r="B2418" t="s">
        <v>5469</v>
      </c>
      <c r="C2418">
        <v>95</v>
      </c>
      <c r="D2418" s="103">
        <v>1397</v>
      </c>
      <c r="E2418" s="103">
        <f t="shared" si="37"/>
        <v>1327.1499999999999</v>
      </c>
    </row>
    <row r="2419" spans="1:5">
      <c r="A2419" s="99" t="s">
        <v>5470</v>
      </c>
      <c r="B2419" t="s">
        <v>5471</v>
      </c>
      <c r="C2419">
        <v>270</v>
      </c>
      <c r="D2419" s="103">
        <v>5154</v>
      </c>
      <c r="E2419" s="103">
        <f t="shared" si="37"/>
        <v>4896.3</v>
      </c>
    </row>
    <row r="2420" spans="1:5">
      <c r="A2420" s="99" t="s">
        <v>5472</v>
      </c>
      <c r="B2420" t="s">
        <v>5473</v>
      </c>
      <c r="C2420">
        <v>220</v>
      </c>
      <c r="D2420" s="103">
        <v>4833</v>
      </c>
      <c r="E2420" s="103">
        <f t="shared" si="37"/>
        <v>4591.3499999999995</v>
      </c>
    </row>
    <row r="2421" spans="1:5">
      <c r="A2421" s="99" t="s">
        <v>5474</v>
      </c>
      <c r="B2421" t="s">
        <v>5475</v>
      </c>
      <c r="C2421">
        <v>275</v>
      </c>
      <c r="D2421" s="103">
        <v>5048</v>
      </c>
      <c r="E2421" s="103">
        <f t="shared" si="37"/>
        <v>4795.5999999999995</v>
      </c>
    </row>
    <row r="2422" spans="1:5">
      <c r="A2422" s="99" t="s">
        <v>5476</v>
      </c>
      <c r="B2422" t="s">
        <v>5477</v>
      </c>
      <c r="C2422">
        <v>340</v>
      </c>
      <c r="D2422" s="103">
        <v>5262</v>
      </c>
      <c r="E2422" s="103">
        <f t="shared" si="37"/>
        <v>4998.8999999999996</v>
      </c>
    </row>
    <row r="2423" spans="1:5">
      <c r="A2423" s="99" t="s">
        <v>5478</v>
      </c>
      <c r="B2423" t="s">
        <v>5479</v>
      </c>
      <c r="C2423">
        <v>18</v>
      </c>
      <c r="D2423" s="103">
        <v>134</v>
      </c>
      <c r="E2423" s="103">
        <f t="shared" si="37"/>
        <v>127.3</v>
      </c>
    </row>
    <row r="2424" spans="1:5">
      <c r="A2424" s="99" t="s">
        <v>5480</v>
      </c>
      <c r="B2424" t="s">
        <v>5481</v>
      </c>
      <c r="C2424">
        <v>16</v>
      </c>
      <c r="D2424" s="103">
        <v>134</v>
      </c>
      <c r="E2424" s="103">
        <f t="shared" si="37"/>
        <v>127.3</v>
      </c>
    </row>
    <row r="2425" spans="1:5">
      <c r="A2425" s="99" t="s">
        <v>5482</v>
      </c>
      <c r="B2425" t="s">
        <v>5483</v>
      </c>
      <c r="C2425">
        <v>25</v>
      </c>
      <c r="D2425" s="103">
        <v>211</v>
      </c>
      <c r="E2425" s="103">
        <f t="shared" si="37"/>
        <v>200.45</v>
      </c>
    </row>
    <row r="2426" spans="1:5">
      <c r="A2426" s="99" t="s">
        <v>5484</v>
      </c>
      <c r="B2426" t="s">
        <v>5485</v>
      </c>
      <c r="C2426">
        <v>23</v>
      </c>
      <c r="D2426" s="103">
        <v>211</v>
      </c>
      <c r="E2426" s="103">
        <f t="shared" si="37"/>
        <v>200.45</v>
      </c>
    </row>
    <row r="2427" spans="1:5">
      <c r="A2427" s="99" t="s">
        <v>5486</v>
      </c>
      <c r="B2427" t="s">
        <v>5487</v>
      </c>
      <c r="C2427">
        <v>60</v>
      </c>
      <c r="D2427" s="103">
        <v>315</v>
      </c>
      <c r="E2427" s="103">
        <f t="shared" si="37"/>
        <v>299.25</v>
      </c>
    </row>
    <row r="2428" spans="1:5">
      <c r="A2428" s="99" t="s">
        <v>5488</v>
      </c>
      <c r="B2428" t="s">
        <v>5489</v>
      </c>
      <c r="C2428">
        <v>80</v>
      </c>
      <c r="D2428" s="103">
        <v>466</v>
      </c>
      <c r="E2428" s="103">
        <f t="shared" si="37"/>
        <v>442.7</v>
      </c>
    </row>
    <row r="2429" spans="1:5">
      <c r="A2429" s="99" t="s">
        <v>5490</v>
      </c>
      <c r="B2429" t="s">
        <v>5491</v>
      </c>
      <c r="C2429">
        <v>120</v>
      </c>
      <c r="D2429" s="103">
        <v>360</v>
      </c>
      <c r="E2429" s="103">
        <f t="shared" si="37"/>
        <v>342</v>
      </c>
    </row>
    <row r="2430" spans="1:5">
      <c r="A2430" s="99" t="s">
        <v>5492</v>
      </c>
      <c r="B2430" t="s">
        <v>5493</v>
      </c>
      <c r="C2430">
        <v>160</v>
      </c>
      <c r="D2430" s="103">
        <v>543</v>
      </c>
      <c r="E2430" s="103">
        <f t="shared" si="37"/>
        <v>515.85</v>
      </c>
    </row>
    <row r="2431" spans="1:5">
      <c r="A2431" s="99" t="s">
        <v>5494</v>
      </c>
      <c r="B2431" t="s">
        <v>5495</v>
      </c>
      <c r="C2431">
        <v>79</v>
      </c>
      <c r="D2431" s="103">
        <v>818</v>
      </c>
      <c r="E2431" s="103">
        <f t="shared" si="37"/>
        <v>777.09999999999991</v>
      </c>
    </row>
    <row r="2432" spans="1:5">
      <c r="A2432" s="99" t="s">
        <v>5496</v>
      </c>
      <c r="B2432" t="s">
        <v>5497</v>
      </c>
      <c r="C2432">
        <v>79</v>
      </c>
      <c r="D2432" s="103">
        <v>818</v>
      </c>
      <c r="E2432" s="103">
        <f t="shared" si="37"/>
        <v>777.09999999999991</v>
      </c>
    </row>
    <row r="2433" spans="1:5">
      <c r="A2433" s="99" t="s">
        <v>5498</v>
      </c>
      <c r="B2433" t="s">
        <v>5499</v>
      </c>
      <c r="C2433">
        <v>72</v>
      </c>
      <c r="D2433" s="103">
        <v>324</v>
      </c>
      <c r="E2433" s="103">
        <f t="shared" si="37"/>
        <v>307.8</v>
      </c>
    </row>
    <row r="2434" spans="1:5">
      <c r="A2434" s="99" t="s">
        <v>5500</v>
      </c>
      <c r="B2434" t="s">
        <v>5501</v>
      </c>
      <c r="C2434">
        <v>86</v>
      </c>
      <c r="D2434" s="103">
        <v>431</v>
      </c>
      <c r="E2434" s="103">
        <f t="shared" si="37"/>
        <v>409.45</v>
      </c>
    </row>
    <row r="2435" spans="1:5">
      <c r="A2435" s="99" t="s">
        <v>5502</v>
      </c>
      <c r="B2435" t="s">
        <v>5503</v>
      </c>
      <c r="C2435">
        <v>110</v>
      </c>
      <c r="D2435" s="103">
        <v>584</v>
      </c>
      <c r="E2435" s="103">
        <f t="shared" si="37"/>
        <v>554.79999999999995</v>
      </c>
    </row>
    <row r="2436" spans="1:5">
      <c r="A2436" s="99" t="s">
        <v>5504</v>
      </c>
      <c r="B2436" t="s">
        <v>5505</v>
      </c>
      <c r="C2436">
        <v>174</v>
      </c>
      <c r="D2436" s="103">
        <v>883</v>
      </c>
      <c r="E2436" s="103">
        <f t="shared" si="37"/>
        <v>838.84999999999991</v>
      </c>
    </row>
    <row r="2437" spans="1:5">
      <c r="A2437" s="99" t="s">
        <v>5506</v>
      </c>
      <c r="B2437" t="s">
        <v>5507</v>
      </c>
      <c r="C2437">
        <v>59</v>
      </c>
      <c r="D2437" s="103">
        <v>248</v>
      </c>
      <c r="E2437" s="103">
        <f t="shared" si="37"/>
        <v>235.6</v>
      </c>
    </row>
    <row r="2438" spans="1:5">
      <c r="A2438" s="99" t="s">
        <v>5508</v>
      </c>
      <c r="B2438" t="s">
        <v>5509</v>
      </c>
      <c r="C2438">
        <v>73</v>
      </c>
      <c r="D2438" s="103">
        <v>320</v>
      </c>
      <c r="E2438" s="103">
        <f t="shared" si="37"/>
        <v>304</v>
      </c>
    </row>
    <row r="2439" spans="1:5">
      <c r="A2439" s="99" t="s">
        <v>5510</v>
      </c>
      <c r="B2439" t="s">
        <v>5511</v>
      </c>
      <c r="C2439">
        <v>83</v>
      </c>
      <c r="D2439" s="103">
        <v>509</v>
      </c>
      <c r="E2439" s="103">
        <f t="shared" si="37"/>
        <v>483.54999999999995</v>
      </c>
    </row>
    <row r="2440" spans="1:5">
      <c r="A2440" s="99" t="s">
        <v>5512</v>
      </c>
      <c r="B2440" t="s">
        <v>5513</v>
      </c>
      <c r="C2440">
        <v>96</v>
      </c>
      <c r="D2440" s="103">
        <v>528</v>
      </c>
      <c r="E2440" s="103">
        <f t="shared" si="37"/>
        <v>501.59999999999997</v>
      </c>
    </row>
    <row r="2441" spans="1:5">
      <c r="A2441" s="99" t="s">
        <v>5514</v>
      </c>
      <c r="B2441" t="s">
        <v>5515</v>
      </c>
      <c r="C2441">
        <v>131</v>
      </c>
      <c r="D2441" s="103">
        <v>656</v>
      </c>
      <c r="E2441" s="103">
        <f t="shared" si="37"/>
        <v>623.19999999999993</v>
      </c>
    </row>
    <row r="2442" spans="1:5">
      <c r="A2442" s="99" t="s">
        <v>5516</v>
      </c>
      <c r="B2442" t="s">
        <v>5517</v>
      </c>
      <c r="C2442">
        <v>195</v>
      </c>
      <c r="D2442" s="103">
        <v>842</v>
      </c>
      <c r="E2442" s="103">
        <f t="shared" si="37"/>
        <v>799.9</v>
      </c>
    </row>
    <row r="2443" spans="1:5">
      <c r="A2443" s="99" t="s">
        <v>5518</v>
      </c>
      <c r="B2443" t="s">
        <v>5519</v>
      </c>
      <c r="C2443">
        <v>36</v>
      </c>
      <c r="D2443" s="103">
        <v>216</v>
      </c>
      <c r="E2443" s="103">
        <f t="shared" si="37"/>
        <v>205.2</v>
      </c>
    </row>
    <row r="2444" spans="1:5">
      <c r="A2444" s="99" t="s">
        <v>5520</v>
      </c>
      <c r="B2444" t="s">
        <v>5521</v>
      </c>
      <c r="C2444">
        <v>47</v>
      </c>
      <c r="D2444" s="103">
        <v>272</v>
      </c>
      <c r="E2444" s="103">
        <f t="shared" si="37"/>
        <v>258.39999999999998</v>
      </c>
    </row>
    <row r="2445" spans="1:5">
      <c r="A2445" s="99" t="s">
        <v>5522</v>
      </c>
      <c r="B2445" t="s">
        <v>5523</v>
      </c>
      <c r="C2445">
        <v>190</v>
      </c>
      <c r="D2445" s="103">
        <v>600</v>
      </c>
      <c r="E2445" s="103">
        <f t="shared" si="37"/>
        <v>570</v>
      </c>
    </row>
    <row r="2446" spans="1:5">
      <c r="A2446" s="99" t="s">
        <v>5524</v>
      </c>
      <c r="B2446" t="s">
        <v>5525</v>
      </c>
      <c r="C2446">
        <v>440</v>
      </c>
      <c r="D2446" s="103">
        <v>4254</v>
      </c>
      <c r="E2446" s="103">
        <f t="shared" si="37"/>
        <v>4041.2999999999997</v>
      </c>
    </row>
    <row r="2447" spans="1:5">
      <c r="A2447" s="99" t="s">
        <v>5526</v>
      </c>
      <c r="B2447" t="s">
        <v>5527</v>
      </c>
      <c r="C2447">
        <v>5</v>
      </c>
      <c r="D2447" s="103">
        <v>178</v>
      </c>
      <c r="E2447" s="103">
        <f t="shared" si="37"/>
        <v>169.1</v>
      </c>
    </row>
    <row r="2448" spans="1:5">
      <c r="A2448" s="99" t="s">
        <v>5528</v>
      </c>
      <c r="B2448" t="s">
        <v>5529</v>
      </c>
      <c r="C2448">
        <v>7</v>
      </c>
      <c r="D2448" s="103">
        <v>67</v>
      </c>
      <c r="E2448" s="103">
        <f t="shared" si="37"/>
        <v>63.65</v>
      </c>
    </row>
    <row r="2449" spans="1:5">
      <c r="A2449" s="99" t="s">
        <v>5530</v>
      </c>
      <c r="B2449" t="s">
        <v>5531</v>
      </c>
      <c r="C2449">
        <v>8</v>
      </c>
      <c r="D2449" s="103">
        <v>87</v>
      </c>
      <c r="E2449" s="103">
        <f t="shared" si="37"/>
        <v>82.649999999999991</v>
      </c>
    </row>
    <row r="2450" spans="1:5">
      <c r="A2450" s="99" t="s">
        <v>5532</v>
      </c>
      <c r="B2450" t="s">
        <v>5533</v>
      </c>
      <c r="C2450">
        <v>12</v>
      </c>
      <c r="D2450" s="103">
        <v>118</v>
      </c>
      <c r="E2450" s="103">
        <f t="shared" si="37"/>
        <v>112.1</v>
      </c>
    </row>
    <row r="2451" spans="1:5">
      <c r="A2451" s="99" t="s">
        <v>5534</v>
      </c>
      <c r="B2451" t="s">
        <v>5535</v>
      </c>
      <c r="C2451">
        <v>77</v>
      </c>
      <c r="D2451" s="103">
        <v>659</v>
      </c>
      <c r="E2451" s="103">
        <f t="shared" ref="E2451:E2514" si="38">D2451*0.95</f>
        <v>626.04999999999995</v>
      </c>
    </row>
    <row r="2452" spans="1:5">
      <c r="A2452" s="99" t="s">
        <v>5536</v>
      </c>
      <c r="B2452" t="s">
        <v>5537</v>
      </c>
      <c r="C2452">
        <v>77</v>
      </c>
      <c r="D2452" s="103">
        <v>792</v>
      </c>
      <c r="E2452" s="103">
        <f t="shared" si="38"/>
        <v>752.4</v>
      </c>
    </row>
    <row r="2453" spans="1:5">
      <c r="A2453" s="99" t="s">
        <v>5538</v>
      </c>
      <c r="B2453" t="s">
        <v>5539</v>
      </c>
      <c r="C2453">
        <v>129</v>
      </c>
      <c r="D2453" s="103">
        <v>701</v>
      </c>
      <c r="E2453" s="103">
        <f t="shared" si="38"/>
        <v>665.94999999999993</v>
      </c>
    </row>
    <row r="2454" spans="1:5">
      <c r="A2454" s="99" t="s">
        <v>5540</v>
      </c>
      <c r="B2454" t="s">
        <v>5541</v>
      </c>
      <c r="C2454">
        <v>40</v>
      </c>
      <c r="D2454" s="103">
        <v>1325</v>
      </c>
      <c r="E2454" s="103">
        <f t="shared" si="38"/>
        <v>1258.75</v>
      </c>
    </row>
    <row r="2455" spans="1:5">
      <c r="A2455" s="99" t="s">
        <v>5542</v>
      </c>
      <c r="B2455" t="s">
        <v>5543</v>
      </c>
      <c r="C2455">
        <v>24</v>
      </c>
      <c r="D2455" s="103">
        <v>296</v>
      </c>
      <c r="E2455" s="103">
        <f t="shared" si="38"/>
        <v>281.2</v>
      </c>
    </row>
    <row r="2456" spans="1:5">
      <c r="A2456" s="99" t="s">
        <v>5544</v>
      </c>
      <c r="B2456" t="s">
        <v>5545</v>
      </c>
      <c r="C2456">
        <v>13</v>
      </c>
      <c r="D2456" s="103">
        <v>239</v>
      </c>
      <c r="E2456" s="103">
        <f t="shared" si="38"/>
        <v>227.04999999999998</v>
      </c>
    </row>
    <row r="2457" spans="1:5">
      <c r="A2457" s="99" t="s">
        <v>5546</v>
      </c>
      <c r="B2457" t="s">
        <v>5547</v>
      </c>
      <c r="C2457">
        <v>13</v>
      </c>
      <c r="D2457" s="103">
        <v>239</v>
      </c>
      <c r="E2457" s="103">
        <f t="shared" si="38"/>
        <v>227.04999999999998</v>
      </c>
    </row>
    <row r="2458" spans="1:5">
      <c r="A2458" s="99" t="s">
        <v>5548</v>
      </c>
      <c r="B2458" t="s">
        <v>5549</v>
      </c>
      <c r="C2458">
        <v>26</v>
      </c>
      <c r="D2458" s="103">
        <v>274</v>
      </c>
      <c r="E2458" s="103">
        <f t="shared" si="38"/>
        <v>260.3</v>
      </c>
    </row>
    <row r="2459" spans="1:5">
      <c r="A2459" s="99" t="s">
        <v>5550</v>
      </c>
      <c r="B2459" t="s">
        <v>5551</v>
      </c>
      <c r="C2459">
        <v>26</v>
      </c>
      <c r="D2459" s="103">
        <v>274</v>
      </c>
      <c r="E2459" s="103">
        <f t="shared" si="38"/>
        <v>260.3</v>
      </c>
    </row>
    <row r="2460" spans="1:5">
      <c r="A2460" s="99" t="s">
        <v>5552</v>
      </c>
      <c r="B2460" t="s">
        <v>5553</v>
      </c>
      <c r="C2460">
        <v>90</v>
      </c>
      <c r="D2460" s="103">
        <v>683</v>
      </c>
      <c r="E2460" s="103">
        <f t="shared" si="38"/>
        <v>648.85</v>
      </c>
    </row>
    <row r="2461" spans="1:5">
      <c r="A2461" s="99" t="s">
        <v>5554</v>
      </c>
      <c r="B2461" t="s">
        <v>5555</v>
      </c>
      <c r="C2461">
        <v>90</v>
      </c>
      <c r="D2461" s="103">
        <v>683</v>
      </c>
      <c r="E2461" s="103">
        <f t="shared" si="38"/>
        <v>648.85</v>
      </c>
    </row>
    <row r="2462" spans="1:5">
      <c r="A2462" s="99" t="s">
        <v>5556</v>
      </c>
      <c r="B2462" t="s">
        <v>5557</v>
      </c>
      <c r="C2462">
        <v>90</v>
      </c>
      <c r="D2462" s="103">
        <v>683</v>
      </c>
      <c r="E2462" s="103">
        <f t="shared" si="38"/>
        <v>648.85</v>
      </c>
    </row>
    <row r="2463" spans="1:5">
      <c r="A2463" s="99" t="s">
        <v>5558</v>
      </c>
      <c r="B2463" t="s">
        <v>5559</v>
      </c>
      <c r="C2463">
        <v>90</v>
      </c>
      <c r="D2463" s="103">
        <v>683</v>
      </c>
      <c r="E2463" s="103">
        <f t="shared" si="38"/>
        <v>648.85</v>
      </c>
    </row>
    <row r="2464" spans="1:5">
      <c r="A2464" s="99" t="s">
        <v>5560</v>
      </c>
      <c r="B2464" t="s">
        <v>5561</v>
      </c>
      <c r="C2464">
        <v>98</v>
      </c>
      <c r="D2464" s="103">
        <v>975</v>
      </c>
      <c r="E2464" s="103">
        <f t="shared" si="38"/>
        <v>926.25</v>
      </c>
    </row>
    <row r="2465" spans="1:5">
      <c r="A2465" s="99" t="s">
        <v>5562</v>
      </c>
      <c r="B2465" t="s">
        <v>5561</v>
      </c>
      <c r="C2465">
        <v>98</v>
      </c>
      <c r="D2465" s="103">
        <v>1392</v>
      </c>
      <c r="E2465" s="103">
        <f t="shared" si="38"/>
        <v>1322.3999999999999</v>
      </c>
    </row>
    <row r="2466" spans="1:5">
      <c r="A2466" s="99" t="s">
        <v>5563</v>
      </c>
      <c r="B2466" t="s">
        <v>5564</v>
      </c>
      <c r="C2466">
        <v>72</v>
      </c>
      <c r="D2466" s="103">
        <v>736</v>
      </c>
      <c r="E2466" s="103">
        <f t="shared" si="38"/>
        <v>699.19999999999993</v>
      </c>
    </row>
    <row r="2467" spans="1:5">
      <c r="A2467" s="99" t="s">
        <v>5565</v>
      </c>
      <c r="B2467" t="s">
        <v>5566</v>
      </c>
      <c r="C2467">
        <v>85</v>
      </c>
      <c r="D2467" s="103">
        <v>632</v>
      </c>
      <c r="E2467" s="103">
        <f t="shared" si="38"/>
        <v>600.4</v>
      </c>
    </row>
    <row r="2468" spans="1:5">
      <c r="A2468" s="99" t="s">
        <v>5567</v>
      </c>
      <c r="B2468" t="s">
        <v>5568</v>
      </c>
      <c r="C2468">
        <v>85</v>
      </c>
      <c r="D2468" s="103">
        <v>580</v>
      </c>
      <c r="E2468" s="103">
        <f t="shared" si="38"/>
        <v>551</v>
      </c>
    </row>
    <row r="2469" spans="1:5">
      <c r="A2469" s="99" t="s">
        <v>5569</v>
      </c>
      <c r="B2469" t="s">
        <v>5570</v>
      </c>
      <c r="C2469">
        <v>85</v>
      </c>
      <c r="D2469" s="103">
        <v>621</v>
      </c>
      <c r="E2469" s="103">
        <f t="shared" si="38"/>
        <v>589.94999999999993</v>
      </c>
    </row>
    <row r="2470" spans="1:5">
      <c r="A2470" s="99" t="s">
        <v>5571</v>
      </c>
      <c r="B2470" t="s">
        <v>5572</v>
      </c>
      <c r="C2470">
        <v>60</v>
      </c>
      <c r="D2470" s="103">
        <v>647</v>
      </c>
      <c r="E2470" s="103">
        <f t="shared" si="38"/>
        <v>614.65</v>
      </c>
    </row>
    <row r="2471" spans="1:5">
      <c r="A2471" s="99" t="s">
        <v>5573</v>
      </c>
      <c r="B2471" t="s">
        <v>5574</v>
      </c>
      <c r="C2471">
        <v>12</v>
      </c>
      <c r="D2471" s="103">
        <v>190</v>
      </c>
      <c r="E2471" s="103">
        <f t="shared" si="38"/>
        <v>180.5</v>
      </c>
    </row>
    <row r="2472" spans="1:5">
      <c r="A2472" s="99" t="s">
        <v>5575</v>
      </c>
      <c r="B2472" t="s">
        <v>5576</v>
      </c>
      <c r="C2472">
        <v>88</v>
      </c>
      <c r="D2472" s="103">
        <v>678</v>
      </c>
      <c r="E2472" s="103">
        <f t="shared" si="38"/>
        <v>644.1</v>
      </c>
    </row>
    <row r="2473" spans="1:5">
      <c r="A2473" s="99" t="s">
        <v>5577</v>
      </c>
      <c r="B2473" t="s">
        <v>5578</v>
      </c>
      <c r="C2473">
        <v>132</v>
      </c>
      <c r="D2473" s="103">
        <v>719</v>
      </c>
      <c r="E2473" s="103">
        <f t="shared" si="38"/>
        <v>683.05</v>
      </c>
    </row>
    <row r="2474" spans="1:5">
      <c r="A2474" s="99" t="s">
        <v>5579</v>
      </c>
      <c r="B2474" t="s">
        <v>5580</v>
      </c>
      <c r="C2474">
        <v>90</v>
      </c>
      <c r="D2474" s="103">
        <v>1974</v>
      </c>
      <c r="E2474" s="103">
        <f t="shared" si="38"/>
        <v>1875.3</v>
      </c>
    </row>
    <row r="2475" spans="1:5">
      <c r="A2475" s="99" t="s">
        <v>5581</v>
      </c>
      <c r="B2475" t="s">
        <v>5582</v>
      </c>
      <c r="C2475">
        <v>90</v>
      </c>
      <c r="D2475" s="103">
        <v>1735</v>
      </c>
      <c r="E2475" s="103">
        <f t="shared" si="38"/>
        <v>1648.25</v>
      </c>
    </row>
    <row r="2476" spans="1:5">
      <c r="A2476" s="99" t="s">
        <v>5583</v>
      </c>
      <c r="B2476" t="s">
        <v>5584</v>
      </c>
      <c r="C2476">
        <v>90</v>
      </c>
      <c r="D2476" s="103">
        <v>1855</v>
      </c>
      <c r="E2476" s="103">
        <f t="shared" si="38"/>
        <v>1762.25</v>
      </c>
    </row>
    <row r="2477" spans="1:5">
      <c r="A2477" s="99" t="s">
        <v>5585</v>
      </c>
      <c r="B2477" t="s">
        <v>5586</v>
      </c>
      <c r="C2477">
        <v>10</v>
      </c>
      <c r="D2477" s="103">
        <v>96</v>
      </c>
      <c r="E2477" s="103">
        <f t="shared" si="38"/>
        <v>91.199999999999989</v>
      </c>
    </row>
    <row r="2478" spans="1:5">
      <c r="A2478" s="99" t="s">
        <v>5587</v>
      </c>
      <c r="B2478" t="s">
        <v>5588</v>
      </c>
      <c r="C2478">
        <v>105</v>
      </c>
      <c r="D2478" s="103">
        <v>855</v>
      </c>
      <c r="E2478" s="103">
        <f t="shared" si="38"/>
        <v>812.25</v>
      </c>
    </row>
    <row r="2479" spans="1:5">
      <c r="A2479" s="99" t="s">
        <v>5589</v>
      </c>
      <c r="B2479" t="s">
        <v>5590</v>
      </c>
      <c r="C2479">
        <v>105</v>
      </c>
      <c r="D2479" s="103">
        <v>855</v>
      </c>
      <c r="E2479" s="103">
        <f t="shared" si="38"/>
        <v>812.25</v>
      </c>
    </row>
    <row r="2480" spans="1:5">
      <c r="A2480" s="99" t="s">
        <v>5591</v>
      </c>
      <c r="B2480" t="s">
        <v>5592</v>
      </c>
      <c r="C2480">
        <v>105</v>
      </c>
      <c r="D2480" s="103">
        <v>855</v>
      </c>
      <c r="E2480" s="103">
        <f t="shared" si="38"/>
        <v>812.25</v>
      </c>
    </row>
    <row r="2481" spans="1:5">
      <c r="A2481" s="99" t="s">
        <v>5593</v>
      </c>
      <c r="B2481" t="s">
        <v>5594</v>
      </c>
      <c r="C2481">
        <v>105</v>
      </c>
      <c r="D2481" s="103">
        <v>855</v>
      </c>
      <c r="E2481" s="103">
        <f t="shared" si="38"/>
        <v>812.25</v>
      </c>
    </row>
    <row r="2482" spans="1:5">
      <c r="A2482" s="99" t="s">
        <v>5595</v>
      </c>
      <c r="B2482" t="s">
        <v>5596</v>
      </c>
      <c r="C2482">
        <v>80</v>
      </c>
      <c r="D2482" s="103">
        <v>848</v>
      </c>
      <c r="E2482" s="103">
        <f t="shared" si="38"/>
        <v>805.59999999999991</v>
      </c>
    </row>
    <row r="2483" spans="1:5">
      <c r="A2483" s="99" t="s">
        <v>5597</v>
      </c>
      <c r="B2483" t="s">
        <v>5598</v>
      </c>
      <c r="C2483">
        <v>100</v>
      </c>
      <c r="D2483" s="103">
        <v>668</v>
      </c>
      <c r="E2483" s="103">
        <f t="shared" si="38"/>
        <v>634.6</v>
      </c>
    </row>
    <row r="2484" spans="1:5">
      <c r="A2484" s="99" t="s">
        <v>5599</v>
      </c>
      <c r="B2484" t="s">
        <v>5600</v>
      </c>
      <c r="C2484">
        <v>100</v>
      </c>
      <c r="D2484" s="103">
        <v>617</v>
      </c>
      <c r="E2484" s="103">
        <f t="shared" si="38"/>
        <v>586.15</v>
      </c>
    </row>
    <row r="2485" spans="1:5">
      <c r="A2485" s="99" t="s">
        <v>5601</v>
      </c>
      <c r="B2485" t="s">
        <v>5602</v>
      </c>
      <c r="C2485">
        <v>100</v>
      </c>
      <c r="D2485" s="103">
        <v>660</v>
      </c>
      <c r="E2485" s="103">
        <f t="shared" si="38"/>
        <v>627</v>
      </c>
    </row>
    <row r="2486" spans="1:5">
      <c r="A2486" s="99" t="s">
        <v>5603</v>
      </c>
      <c r="B2486" t="s">
        <v>5604</v>
      </c>
      <c r="C2486">
        <v>68</v>
      </c>
      <c r="D2486" s="103">
        <v>754</v>
      </c>
      <c r="E2486" s="103">
        <f t="shared" si="38"/>
        <v>716.3</v>
      </c>
    </row>
    <row r="2487" spans="1:5">
      <c r="A2487" s="99" t="s">
        <v>5605</v>
      </c>
      <c r="B2487" t="s">
        <v>5606</v>
      </c>
      <c r="C2487">
        <v>184</v>
      </c>
      <c r="D2487" s="103">
        <v>2172</v>
      </c>
      <c r="E2487" s="103">
        <f t="shared" si="38"/>
        <v>2063.4</v>
      </c>
    </row>
    <row r="2488" spans="1:5">
      <c r="A2488" s="99" t="s">
        <v>5607</v>
      </c>
      <c r="B2488" t="s">
        <v>5608</v>
      </c>
      <c r="C2488">
        <v>180</v>
      </c>
      <c r="D2488" s="103">
        <v>2100</v>
      </c>
      <c r="E2488" s="103">
        <f t="shared" si="38"/>
        <v>1995</v>
      </c>
    </row>
    <row r="2489" spans="1:5">
      <c r="A2489" s="99" t="s">
        <v>5609</v>
      </c>
      <c r="B2489" t="s">
        <v>5610</v>
      </c>
      <c r="C2489">
        <v>182</v>
      </c>
      <c r="D2489" s="103">
        <v>2143</v>
      </c>
      <c r="E2489" s="103">
        <f t="shared" si="38"/>
        <v>2035.85</v>
      </c>
    </row>
    <row r="2490" spans="1:5">
      <c r="A2490" s="99" t="s">
        <v>5611</v>
      </c>
      <c r="B2490" t="s">
        <v>5612</v>
      </c>
      <c r="C2490">
        <v>180</v>
      </c>
      <c r="D2490" s="103">
        <v>2120</v>
      </c>
      <c r="E2490" s="103">
        <f t="shared" si="38"/>
        <v>2014</v>
      </c>
    </row>
    <row r="2491" spans="1:5">
      <c r="A2491" s="99" t="s">
        <v>5613</v>
      </c>
      <c r="B2491" t="s">
        <v>5614</v>
      </c>
      <c r="C2491">
        <v>176</v>
      </c>
      <c r="D2491" s="103">
        <v>2048</v>
      </c>
      <c r="E2491" s="103">
        <f t="shared" si="38"/>
        <v>1945.6</v>
      </c>
    </row>
    <row r="2492" spans="1:5">
      <c r="A2492" s="99" t="s">
        <v>5615</v>
      </c>
      <c r="B2492" t="s">
        <v>5616</v>
      </c>
      <c r="C2492">
        <v>178</v>
      </c>
      <c r="D2492" s="103">
        <v>2093</v>
      </c>
      <c r="E2492" s="103">
        <f t="shared" si="38"/>
        <v>1988.35</v>
      </c>
    </row>
    <row r="2493" spans="1:5">
      <c r="A2493" s="99" t="s">
        <v>5617</v>
      </c>
      <c r="B2493" t="s">
        <v>5618</v>
      </c>
      <c r="C2493">
        <v>305</v>
      </c>
      <c r="D2493" s="103">
        <v>2894</v>
      </c>
      <c r="E2493" s="103">
        <f t="shared" si="38"/>
        <v>2749.2999999999997</v>
      </c>
    </row>
    <row r="2494" spans="1:5">
      <c r="A2494" s="99" t="s">
        <v>5619</v>
      </c>
      <c r="B2494" t="s">
        <v>5620</v>
      </c>
      <c r="C2494">
        <v>305</v>
      </c>
      <c r="D2494" s="103">
        <v>2653</v>
      </c>
      <c r="E2494" s="103">
        <f t="shared" si="38"/>
        <v>2520.35</v>
      </c>
    </row>
    <row r="2495" spans="1:5">
      <c r="A2495" s="99" t="s">
        <v>5621</v>
      </c>
      <c r="B2495" t="s">
        <v>5622</v>
      </c>
      <c r="C2495">
        <v>305</v>
      </c>
      <c r="D2495" s="103">
        <v>2938</v>
      </c>
      <c r="E2495" s="103">
        <f t="shared" si="38"/>
        <v>2791.1</v>
      </c>
    </row>
    <row r="2496" spans="1:5">
      <c r="A2496" s="99" t="s">
        <v>5623</v>
      </c>
      <c r="B2496" t="s">
        <v>5624</v>
      </c>
      <c r="C2496">
        <v>164</v>
      </c>
      <c r="D2496" s="103">
        <v>2073</v>
      </c>
      <c r="E2496" s="103">
        <f t="shared" si="38"/>
        <v>1969.35</v>
      </c>
    </row>
    <row r="2497" spans="1:5">
      <c r="A2497" s="99" t="s">
        <v>5625</v>
      </c>
      <c r="B2497" t="s">
        <v>5626</v>
      </c>
      <c r="C2497">
        <v>160</v>
      </c>
      <c r="D2497" s="103">
        <v>1997</v>
      </c>
      <c r="E2497" s="103">
        <f t="shared" si="38"/>
        <v>1897.1499999999999</v>
      </c>
    </row>
    <row r="2498" spans="1:5">
      <c r="A2498" s="99" t="s">
        <v>5627</v>
      </c>
      <c r="B2498" t="s">
        <v>5628</v>
      </c>
      <c r="C2498">
        <v>162</v>
      </c>
      <c r="D2498" s="103">
        <v>2043</v>
      </c>
      <c r="E2498" s="103">
        <f t="shared" si="38"/>
        <v>1940.85</v>
      </c>
    </row>
    <row r="2499" spans="1:5">
      <c r="A2499" s="99" t="s">
        <v>5629</v>
      </c>
      <c r="B2499" t="s">
        <v>5630</v>
      </c>
      <c r="C2499">
        <v>440</v>
      </c>
      <c r="D2499" s="103">
        <v>3867</v>
      </c>
      <c r="E2499" s="103">
        <f t="shared" si="38"/>
        <v>3673.6499999999996</v>
      </c>
    </row>
    <row r="2500" spans="1:5">
      <c r="A2500" s="99" t="s">
        <v>5631</v>
      </c>
      <c r="B2500" t="s">
        <v>5632</v>
      </c>
      <c r="C2500">
        <v>5</v>
      </c>
      <c r="D2500" s="103">
        <v>172</v>
      </c>
      <c r="E2500" s="103">
        <f t="shared" si="38"/>
        <v>163.4</v>
      </c>
    </row>
    <row r="2501" spans="1:5">
      <c r="A2501" s="99" t="s">
        <v>5633</v>
      </c>
      <c r="B2501" t="s">
        <v>5634</v>
      </c>
      <c r="C2501">
        <v>86</v>
      </c>
      <c r="D2501" s="103">
        <v>755</v>
      </c>
      <c r="E2501" s="103">
        <f t="shared" si="38"/>
        <v>717.25</v>
      </c>
    </row>
    <row r="2502" spans="1:5">
      <c r="A2502" s="99" t="s">
        <v>5635</v>
      </c>
      <c r="B2502" t="s">
        <v>5636</v>
      </c>
      <c r="C2502">
        <v>91</v>
      </c>
      <c r="D2502" s="103">
        <v>802</v>
      </c>
      <c r="E2502" s="103">
        <f t="shared" si="38"/>
        <v>761.9</v>
      </c>
    </row>
    <row r="2503" spans="1:5">
      <c r="A2503" s="99" t="s">
        <v>5637</v>
      </c>
      <c r="B2503" t="s">
        <v>5638</v>
      </c>
      <c r="C2503">
        <v>110</v>
      </c>
      <c r="D2503" s="103">
        <v>837</v>
      </c>
      <c r="E2503" s="103">
        <f t="shared" si="38"/>
        <v>795.15</v>
      </c>
    </row>
    <row r="2504" spans="1:5">
      <c r="A2504" s="99" t="s">
        <v>5639</v>
      </c>
      <c r="B2504" t="s">
        <v>5640</v>
      </c>
      <c r="C2504">
        <v>110</v>
      </c>
      <c r="D2504" s="103">
        <v>837</v>
      </c>
      <c r="E2504" s="103">
        <f t="shared" si="38"/>
        <v>795.15</v>
      </c>
    </row>
    <row r="2505" spans="1:5">
      <c r="A2505" s="99" t="s">
        <v>5641</v>
      </c>
      <c r="B2505" t="s">
        <v>5642</v>
      </c>
      <c r="C2505">
        <v>110</v>
      </c>
      <c r="D2505" s="103">
        <v>837</v>
      </c>
      <c r="E2505" s="103">
        <f t="shared" si="38"/>
        <v>795.15</v>
      </c>
    </row>
    <row r="2506" spans="1:5">
      <c r="A2506" s="99" t="s">
        <v>5643</v>
      </c>
      <c r="B2506" t="s">
        <v>5644</v>
      </c>
      <c r="C2506">
        <v>110</v>
      </c>
      <c r="D2506" s="103">
        <v>837</v>
      </c>
      <c r="E2506" s="103">
        <f t="shared" si="38"/>
        <v>795.15</v>
      </c>
    </row>
    <row r="2507" spans="1:5">
      <c r="A2507" s="99" t="s">
        <v>5645</v>
      </c>
      <c r="B2507" t="s">
        <v>5646</v>
      </c>
      <c r="C2507">
        <v>105</v>
      </c>
      <c r="D2507" s="103">
        <v>509</v>
      </c>
      <c r="E2507" s="103">
        <f t="shared" si="38"/>
        <v>483.54999999999995</v>
      </c>
    </row>
    <row r="2508" spans="1:5">
      <c r="A2508" s="99" t="s">
        <v>5647</v>
      </c>
      <c r="B2508" t="s">
        <v>5648</v>
      </c>
      <c r="C2508">
        <v>105</v>
      </c>
      <c r="D2508" s="103">
        <v>521</v>
      </c>
      <c r="E2508" s="103">
        <f t="shared" si="38"/>
        <v>494.95</v>
      </c>
    </row>
    <row r="2509" spans="1:5">
      <c r="A2509" s="99" t="s">
        <v>5649</v>
      </c>
      <c r="B2509" t="s">
        <v>5650</v>
      </c>
      <c r="C2509">
        <v>105</v>
      </c>
      <c r="D2509" s="103">
        <v>469</v>
      </c>
      <c r="E2509" s="103">
        <f t="shared" si="38"/>
        <v>445.54999999999995</v>
      </c>
    </row>
    <row r="2510" spans="1:5">
      <c r="A2510" s="99" t="s">
        <v>5651</v>
      </c>
      <c r="B2510" t="s">
        <v>5652</v>
      </c>
      <c r="C2510">
        <v>135</v>
      </c>
      <c r="D2510" s="103">
        <v>913</v>
      </c>
      <c r="E2510" s="103">
        <f t="shared" si="38"/>
        <v>867.34999999999991</v>
      </c>
    </row>
    <row r="2511" spans="1:5">
      <c r="A2511" s="99" t="s">
        <v>5653</v>
      </c>
      <c r="B2511" t="s">
        <v>5654</v>
      </c>
      <c r="C2511">
        <v>135</v>
      </c>
      <c r="D2511" s="103">
        <v>913</v>
      </c>
      <c r="E2511" s="103">
        <f t="shared" si="38"/>
        <v>867.34999999999991</v>
      </c>
    </row>
    <row r="2512" spans="1:5">
      <c r="A2512" s="99" t="s">
        <v>5655</v>
      </c>
      <c r="B2512" t="s">
        <v>5656</v>
      </c>
      <c r="C2512">
        <v>135</v>
      </c>
      <c r="D2512" s="103">
        <v>913</v>
      </c>
      <c r="E2512" s="103">
        <f t="shared" si="38"/>
        <v>867.34999999999991</v>
      </c>
    </row>
    <row r="2513" spans="1:5">
      <c r="A2513" s="99" t="s">
        <v>5657</v>
      </c>
      <c r="B2513" t="s">
        <v>5658</v>
      </c>
      <c r="C2513">
        <v>135</v>
      </c>
      <c r="D2513" s="103">
        <v>913</v>
      </c>
      <c r="E2513" s="103">
        <f t="shared" si="38"/>
        <v>867.34999999999991</v>
      </c>
    </row>
    <row r="2514" spans="1:5">
      <c r="A2514" s="99" t="s">
        <v>5659</v>
      </c>
      <c r="B2514" t="s">
        <v>5660</v>
      </c>
      <c r="C2514">
        <v>190</v>
      </c>
      <c r="D2514" s="103">
        <v>980</v>
      </c>
      <c r="E2514" s="103">
        <f t="shared" si="38"/>
        <v>931</v>
      </c>
    </row>
    <row r="2515" spans="1:5">
      <c r="A2515" s="99" t="s">
        <v>5661</v>
      </c>
      <c r="B2515" t="s">
        <v>5662</v>
      </c>
      <c r="C2515">
        <v>190</v>
      </c>
      <c r="D2515" s="103">
        <v>980</v>
      </c>
      <c r="E2515" s="103">
        <f t="shared" ref="E2515:E2535" si="39">D2515*0.95</f>
        <v>931</v>
      </c>
    </row>
    <row r="2516" spans="1:5">
      <c r="A2516" s="99" t="s">
        <v>5663</v>
      </c>
      <c r="B2516" t="s">
        <v>5664</v>
      </c>
      <c r="C2516">
        <v>190</v>
      </c>
      <c r="D2516" s="103">
        <v>980</v>
      </c>
      <c r="E2516" s="103">
        <f t="shared" si="39"/>
        <v>931</v>
      </c>
    </row>
    <row r="2517" spans="1:5">
      <c r="A2517" s="99" t="s">
        <v>5665</v>
      </c>
      <c r="B2517" t="s">
        <v>5666</v>
      </c>
      <c r="C2517">
        <v>190</v>
      </c>
      <c r="D2517" s="103">
        <v>980</v>
      </c>
      <c r="E2517" s="103">
        <f t="shared" si="39"/>
        <v>931</v>
      </c>
    </row>
    <row r="2518" spans="1:5">
      <c r="A2518" s="99" t="s">
        <v>5667</v>
      </c>
      <c r="B2518" t="s">
        <v>5668</v>
      </c>
      <c r="C2518">
        <v>185</v>
      </c>
      <c r="D2518" s="103">
        <v>668</v>
      </c>
      <c r="E2518" s="103">
        <f t="shared" si="39"/>
        <v>634.6</v>
      </c>
    </row>
    <row r="2519" spans="1:5">
      <c r="A2519" s="99" t="s">
        <v>5669</v>
      </c>
      <c r="B2519" t="s">
        <v>5670</v>
      </c>
      <c r="C2519">
        <v>185</v>
      </c>
      <c r="D2519" s="103">
        <v>617</v>
      </c>
      <c r="E2519" s="103">
        <f t="shared" si="39"/>
        <v>586.15</v>
      </c>
    </row>
    <row r="2520" spans="1:5">
      <c r="A2520" s="99" t="s">
        <v>5671</v>
      </c>
      <c r="B2520" t="s">
        <v>5672</v>
      </c>
      <c r="C2520">
        <v>185</v>
      </c>
      <c r="D2520" s="103">
        <v>660</v>
      </c>
      <c r="E2520" s="103">
        <f t="shared" si="39"/>
        <v>627</v>
      </c>
    </row>
    <row r="2521" spans="1:5">
      <c r="A2521" s="99" t="s">
        <v>5673</v>
      </c>
      <c r="B2521" t="s">
        <v>5674</v>
      </c>
      <c r="C2521">
        <v>235</v>
      </c>
      <c r="D2521" s="103">
        <v>1722</v>
      </c>
      <c r="E2521" s="103">
        <f t="shared" si="39"/>
        <v>1635.8999999999999</v>
      </c>
    </row>
    <row r="2522" spans="1:5">
      <c r="A2522" s="99" t="s">
        <v>5675</v>
      </c>
      <c r="B2522" t="s">
        <v>5676</v>
      </c>
      <c r="C2522">
        <v>235</v>
      </c>
      <c r="D2522" s="103">
        <v>1722</v>
      </c>
      <c r="E2522" s="103">
        <f t="shared" si="39"/>
        <v>1635.8999999999999</v>
      </c>
    </row>
    <row r="2523" spans="1:5">
      <c r="A2523" s="99" t="s">
        <v>5677</v>
      </c>
      <c r="B2523" t="s">
        <v>5678</v>
      </c>
      <c r="C2523">
        <v>235</v>
      </c>
      <c r="D2523" s="103">
        <v>1722</v>
      </c>
      <c r="E2523" s="103">
        <f t="shared" si="39"/>
        <v>1635.8999999999999</v>
      </c>
    </row>
    <row r="2524" spans="1:5">
      <c r="A2524" s="99" t="s">
        <v>5679</v>
      </c>
      <c r="B2524" t="s">
        <v>5680</v>
      </c>
      <c r="C2524">
        <v>235</v>
      </c>
      <c r="D2524" s="103">
        <v>1722</v>
      </c>
      <c r="E2524" s="103">
        <f t="shared" si="39"/>
        <v>1635.8999999999999</v>
      </c>
    </row>
    <row r="2525" spans="1:5">
      <c r="A2525" s="99" t="s">
        <v>5681</v>
      </c>
      <c r="B2525" t="s">
        <v>5682</v>
      </c>
      <c r="C2525">
        <v>335</v>
      </c>
      <c r="D2525" s="103">
        <v>2494</v>
      </c>
      <c r="E2525" s="103">
        <f t="shared" si="39"/>
        <v>2369.2999999999997</v>
      </c>
    </row>
    <row r="2526" spans="1:5">
      <c r="A2526" s="99" t="s">
        <v>5683</v>
      </c>
      <c r="B2526" t="s">
        <v>5684</v>
      </c>
      <c r="C2526">
        <v>335</v>
      </c>
      <c r="D2526" s="103">
        <v>2494</v>
      </c>
      <c r="E2526" s="103">
        <f t="shared" si="39"/>
        <v>2369.2999999999997</v>
      </c>
    </row>
    <row r="2527" spans="1:5">
      <c r="A2527" s="99" t="s">
        <v>5685</v>
      </c>
      <c r="B2527" t="s">
        <v>5686</v>
      </c>
      <c r="C2527">
        <v>335</v>
      </c>
      <c r="D2527" s="103">
        <v>2494</v>
      </c>
      <c r="E2527" s="103">
        <f t="shared" si="39"/>
        <v>2369.2999999999997</v>
      </c>
    </row>
    <row r="2528" spans="1:5">
      <c r="A2528" s="99" t="s">
        <v>5687</v>
      </c>
      <c r="B2528" t="s">
        <v>5688</v>
      </c>
      <c r="C2528">
        <v>335</v>
      </c>
      <c r="D2528" s="103">
        <v>2494</v>
      </c>
      <c r="E2528" s="103">
        <f t="shared" si="39"/>
        <v>2369.2999999999997</v>
      </c>
    </row>
    <row r="2529" spans="1:5">
      <c r="A2529" s="99" t="s">
        <v>5689</v>
      </c>
      <c r="B2529" t="s">
        <v>5690</v>
      </c>
      <c r="C2529">
        <v>15</v>
      </c>
      <c r="D2529" s="103">
        <v>143</v>
      </c>
      <c r="E2529" s="103">
        <f t="shared" si="39"/>
        <v>135.85</v>
      </c>
    </row>
    <row r="2530" spans="1:5">
      <c r="A2530" s="99" t="s">
        <v>5691</v>
      </c>
      <c r="B2530" t="s">
        <v>5692</v>
      </c>
      <c r="C2530">
        <v>15</v>
      </c>
      <c r="D2530" s="103">
        <v>143</v>
      </c>
      <c r="E2530" s="103">
        <f t="shared" si="39"/>
        <v>135.85</v>
      </c>
    </row>
    <row r="2531" spans="1:5">
      <c r="A2531" s="99" t="s">
        <v>5693</v>
      </c>
      <c r="B2531" t="s">
        <v>5694</v>
      </c>
      <c r="C2531">
        <v>15</v>
      </c>
      <c r="D2531" s="103">
        <v>143</v>
      </c>
      <c r="E2531" s="103">
        <f t="shared" si="39"/>
        <v>135.85</v>
      </c>
    </row>
    <row r="2532" spans="1:5">
      <c r="A2532" s="99" t="s">
        <v>5695</v>
      </c>
      <c r="B2532" t="s">
        <v>5696</v>
      </c>
      <c r="C2532">
        <v>15</v>
      </c>
      <c r="D2532" s="103">
        <v>143</v>
      </c>
      <c r="E2532" s="103">
        <f t="shared" si="39"/>
        <v>135.85</v>
      </c>
    </row>
    <row r="2533" spans="1:5">
      <c r="A2533" s="99" t="s">
        <v>5697</v>
      </c>
      <c r="B2533" t="s">
        <v>5698</v>
      </c>
      <c r="C2533">
        <v>15</v>
      </c>
      <c r="D2533" s="103">
        <v>143</v>
      </c>
      <c r="E2533" s="103">
        <f t="shared" si="39"/>
        <v>135.85</v>
      </c>
    </row>
    <row r="2534" spans="1:5">
      <c r="A2534" s="99" t="s">
        <v>5699</v>
      </c>
      <c r="B2534" t="s">
        <v>5700</v>
      </c>
      <c r="C2534">
        <v>88</v>
      </c>
      <c r="D2534" s="103">
        <v>678</v>
      </c>
      <c r="E2534" s="103">
        <f t="shared" si="39"/>
        <v>644.1</v>
      </c>
    </row>
    <row r="2535" spans="1:5">
      <c r="A2535" s="99" t="s">
        <v>5701</v>
      </c>
      <c r="B2535" t="s">
        <v>5702</v>
      </c>
      <c r="C2535">
        <v>132</v>
      </c>
      <c r="D2535" s="103">
        <v>719</v>
      </c>
      <c r="E2535" s="103">
        <f t="shared" si="39"/>
        <v>683.05</v>
      </c>
    </row>
  </sheetData>
  <mergeCells count="9">
    <mergeCell ref="A14:E14"/>
    <mergeCell ref="A15:E15"/>
    <mergeCell ref="A6:E6"/>
    <mergeCell ref="A7:E7"/>
    <mergeCell ref="A8:E8"/>
    <mergeCell ref="A9:E9"/>
    <mergeCell ref="A10:E10"/>
    <mergeCell ref="A11:E11"/>
    <mergeCell ref="A12:E1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D0B9-6423-43A5-9916-3001C4792742}">
  <sheetPr>
    <tabColor rgb="FFFFFF00"/>
    <pageSetUpPr fitToPage="1"/>
  </sheetPr>
  <dimension ref="A1:K538"/>
  <sheetViews>
    <sheetView topLeftCell="A3" zoomScale="90" zoomScaleNormal="90" workbookViewId="0">
      <pane ySplit="7" topLeftCell="A10" activePane="bottomLeft" state="frozen"/>
      <selection activeCell="A3" sqref="A3"/>
      <selection pane="bottomLeft" activeCell="A7" sqref="A7:F7"/>
    </sheetView>
  </sheetViews>
  <sheetFormatPr defaultColWidth="12.5703125" defaultRowHeight="27.95" customHeight="1"/>
  <cols>
    <col min="1" max="1" width="3.85546875" style="271" customWidth="1"/>
    <col min="2" max="2" width="22.7109375" style="269" customWidth="1"/>
    <col min="3" max="3" width="61.140625" style="269" customWidth="1"/>
    <col min="4" max="4" width="15.7109375" style="271" customWidth="1"/>
    <col min="5" max="5" width="16.28515625" style="272" customWidth="1"/>
    <col min="6" max="8" width="11.85546875" style="272" customWidth="1"/>
    <col min="9" max="10" width="14.42578125" style="271" customWidth="1"/>
    <col min="11" max="11" width="13.140625" style="271" customWidth="1"/>
    <col min="12" max="16384" width="12.5703125" style="271"/>
  </cols>
  <sheetData>
    <row r="1" spans="1:11" ht="27.95" hidden="1" customHeight="1">
      <c r="C1" s="270"/>
    </row>
    <row r="2" spans="1:11" ht="5.25" hidden="1" customHeight="1">
      <c r="C2" s="273"/>
    </row>
    <row r="3" spans="1:11" ht="27.95" customHeight="1">
      <c r="C3" s="273"/>
    </row>
    <row r="4" spans="1:11" ht="27.95" customHeight="1">
      <c r="C4" s="273"/>
    </row>
    <row r="5" spans="1:11" ht="27.95" customHeight="1">
      <c r="C5" s="273"/>
    </row>
    <row r="6" spans="1:11" ht="27.95" customHeight="1">
      <c r="C6" s="274"/>
      <c r="D6" s="275"/>
    </row>
    <row r="7" spans="1:11" ht="27.95" customHeight="1">
      <c r="A7" s="504"/>
      <c r="B7" s="504"/>
      <c r="C7" s="504"/>
      <c r="D7" s="504"/>
      <c r="E7" s="504"/>
      <c r="F7" s="504"/>
    </row>
    <row r="8" spans="1:11" ht="27.95" customHeight="1">
      <c r="B8" s="506" t="s">
        <v>9148</v>
      </c>
      <c r="C8" s="506" t="s">
        <v>9886</v>
      </c>
      <c r="D8" s="506" t="s">
        <v>9887</v>
      </c>
      <c r="E8" s="508" t="s">
        <v>9888</v>
      </c>
      <c r="F8" s="510" t="s">
        <v>9889</v>
      </c>
      <c r="G8" s="511"/>
      <c r="H8" s="512"/>
      <c r="I8" s="506" t="s">
        <v>9890</v>
      </c>
      <c r="J8" s="506" t="s">
        <v>10504</v>
      </c>
      <c r="K8" s="506" t="s">
        <v>9891</v>
      </c>
    </row>
    <row r="9" spans="1:11" ht="18" customHeight="1">
      <c r="B9" s="507"/>
      <c r="C9" s="507"/>
      <c r="D9" s="507"/>
      <c r="E9" s="509"/>
      <c r="F9" s="276" t="s">
        <v>9892</v>
      </c>
      <c r="G9" s="276" t="s">
        <v>9893</v>
      </c>
      <c r="H9" s="276" t="s">
        <v>9894</v>
      </c>
      <c r="I9" s="507"/>
      <c r="J9" s="507"/>
      <c r="K9" s="507"/>
    </row>
    <row r="10" spans="1:11" ht="27.95" customHeight="1">
      <c r="B10" s="277" t="s">
        <v>9895</v>
      </c>
      <c r="C10" s="278"/>
      <c r="D10" s="279"/>
      <c r="E10" s="280"/>
      <c r="F10" s="280"/>
      <c r="G10" s="280"/>
      <c r="H10" s="280"/>
      <c r="I10" s="281"/>
      <c r="J10" s="281"/>
      <c r="K10" s="281"/>
    </row>
    <row r="11" spans="1:11" ht="27.95" customHeight="1">
      <c r="B11" s="282" t="s">
        <v>9896</v>
      </c>
      <c r="C11" s="282" t="s">
        <v>9897</v>
      </c>
      <c r="D11" s="283">
        <v>10</v>
      </c>
      <c r="E11" s="284">
        <v>121</v>
      </c>
      <c r="F11" s="284">
        <v>102</v>
      </c>
      <c r="G11" s="284">
        <v>24</v>
      </c>
      <c r="H11" s="284">
        <v>24</v>
      </c>
      <c r="I11" s="285">
        <v>931</v>
      </c>
      <c r="J11" s="285">
        <f>I11*0.95</f>
        <v>884.44999999999993</v>
      </c>
      <c r="K11" s="285" t="s">
        <v>9898</v>
      </c>
    </row>
    <row r="12" spans="1:11" ht="27.95" customHeight="1">
      <c r="B12" s="286" t="s">
        <v>9899</v>
      </c>
      <c r="C12" s="286" t="s">
        <v>9897</v>
      </c>
      <c r="D12" s="287">
        <v>12</v>
      </c>
      <c r="E12" s="288">
        <v>128</v>
      </c>
      <c r="F12" s="288">
        <v>120</v>
      </c>
      <c r="G12" s="288">
        <v>24</v>
      </c>
      <c r="H12" s="288">
        <v>24</v>
      </c>
      <c r="I12" s="289">
        <v>997</v>
      </c>
      <c r="J12" s="289">
        <f t="shared" ref="J12:J34" si="0">I12*0.95</f>
        <v>947.15</v>
      </c>
      <c r="K12" s="289" t="s">
        <v>9898</v>
      </c>
    </row>
    <row r="13" spans="1:11" ht="27.95" customHeight="1">
      <c r="B13" s="282" t="s">
        <v>9900</v>
      </c>
      <c r="C13" s="282" t="s">
        <v>9897</v>
      </c>
      <c r="D13" s="283">
        <v>16</v>
      </c>
      <c r="E13" s="284">
        <v>157</v>
      </c>
      <c r="F13" s="284">
        <v>156</v>
      </c>
      <c r="G13" s="284">
        <v>24</v>
      </c>
      <c r="H13" s="284">
        <v>24</v>
      </c>
      <c r="I13" s="285">
        <v>1342</v>
      </c>
      <c r="J13" s="285">
        <f t="shared" si="0"/>
        <v>1274.8999999999999</v>
      </c>
      <c r="K13" s="285" t="s">
        <v>9898</v>
      </c>
    </row>
    <row r="14" spans="1:11" ht="27.95" customHeight="1">
      <c r="B14" s="286" t="s">
        <v>9901</v>
      </c>
      <c r="C14" s="286" t="s">
        <v>9897</v>
      </c>
      <c r="D14" s="287">
        <v>20</v>
      </c>
      <c r="E14" s="288">
        <v>174</v>
      </c>
      <c r="F14" s="288">
        <v>192</v>
      </c>
      <c r="G14" s="288">
        <v>24</v>
      </c>
      <c r="H14" s="288">
        <v>24</v>
      </c>
      <c r="I14" s="289">
        <v>1461</v>
      </c>
      <c r="J14" s="289">
        <f t="shared" si="0"/>
        <v>1387.95</v>
      </c>
      <c r="K14" s="289" t="s">
        <v>9898</v>
      </c>
    </row>
    <row r="15" spans="1:11" ht="27.95" customHeight="1">
      <c r="B15" s="282" t="s">
        <v>9902</v>
      </c>
      <c r="C15" s="282" t="s">
        <v>9897</v>
      </c>
      <c r="D15" s="283">
        <v>28</v>
      </c>
      <c r="E15" s="284">
        <v>245</v>
      </c>
      <c r="F15" s="284">
        <v>264</v>
      </c>
      <c r="G15" s="284">
        <v>24</v>
      </c>
      <c r="H15" s="284">
        <v>24</v>
      </c>
      <c r="I15" s="285">
        <v>1935</v>
      </c>
      <c r="J15" s="285">
        <f t="shared" si="0"/>
        <v>1838.25</v>
      </c>
      <c r="K15" s="285" t="s">
        <v>9898</v>
      </c>
    </row>
    <row r="16" spans="1:11" ht="27.95" customHeight="1">
      <c r="B16" s="286" t="s">
        <v>9903</v>
      </c>
      <c r="C16" s="286" t="s">
        <v>9897</v>
      </c>
      <c r="D16" s="287">
        <v>32</v>
      </c>
      <c r="E16" s="288">
        <v>276</v>
      </c>
      <c r="F16" s="288">
        <v>300</v>
      </c>
      <c r="G16" s="288">
        <v>24</v>
      </c>
      <c r="H16" s="288">
        <v>24</v>
      </c>
      <c r="I16" s="289">
        <v>2361</v>
      </c>
      <c r="J16" s="289">
        <f t="shared" si="0"/>
        <v>2242.9499999999998</v>
      </c>
      <c r="K16" s="289" t="s">
        <v>9898</v>
      </c>
    </row>
    <row r="17" spans="2:11" ht="27.95" customHeight="1">
      <c r="B17" s="282" t="s">
        <v>9904</v>
      </c>
      <c r="C17" s="282" t="s">
        <v>9905</v>
      </c>
      <c r="D17" s="283">
        <v>10</v>
      </c>
      <c r="E17" s="284">
        <v>135</v>
      </c>
      <c r="F17" s="284">
        <v>102</v>
      </c>
      <c r="G17" s="284">
        <v>24</v>
      </c>
      <c r="H17" s="284">
        <v>24</v>
      </c>
      <c r="I17" s="285">
        <v>1020</v>
      </c>
      <c r="J17" s="285">
        <f t="shared" si="0"/>
        <v>969</v>
      </c>
      <c r="K17" s="285" t="s">
        <v>9898</v>
      </c>
    </row>
    <row r="18" spans="2:11" ht="27.95" customHeight="1">
      <c r="B18" s="286" t="s">
        <v>9906</v>
      </c>
      <c r="C18" s="286" t="s">
        <v>9905</v>
      </c>
      <c r="D18" s="287">
        <v>12</v>
      </c>
      <c r="E18" s="288">
        <v>145</v>
      </c>
      <c r="F18" s="288">
        <v>120</v>
      </c>
      <c r="G18" s="288">
        <v>24</v>
      </c>
      <c r="H18" s="288">
        <v>24</v>
      </c>
      <c r="I18" s="289">
        <v>1122</v>
      </c>
      <c r="J18" s="289">
        <f t="shared" si="0"/>
        <v>1065.8999999999999</v>
      </c>
      <c r="K18" s="289" t="s">
        <v>9898</v>
      </c>
    </row>
    <row r="19" spans="2:11" ht="27.95" customHeight="1">
      <c r="B19" s="282" t="s">
        <v>9907</v>
      </c>
      <c r="C19" s="282" t="s">
        <v>9905</v>
      </c>
      <c r="D19" s="283">
        <v>16</v>
      </c>
      <c r="E19" s="284">
        <v>179</v>
      </c>
      <c r="F19" s="284">
        <v>156</v>
      </c>
      <c r="G19" s="284">
        <v>24</v>
      </c>
      <c r="H19" s="284">
        <v>24</v>
      </c>
      <c r="I19" s="285">
        <v>1519</v>
      </c>
      <c r="J19" s="285">
        <f t="shared" si="0"/>
        <v>1443.05</v>
      </c>
      <c r="K19" s="285" t="s">
        <v>9898</v>
      </c>
    </row>
    <row r="20" spans="2:11" ht="27.95" customHeight="1">
      <c r="B20" s="286" t="s">
        <v>9908</v>
      </c>
      <c r="C20" s="286" t="s">
        <v>9905</v>
      </c>
      <c r="D20" s="287">
        <v>20</v>
      </c>
      <c r="E20" s="288">
        <v>201</v>
      </c>
      <c r="F20" s="288">
        <v>192</v>
      </c>
      <c r="G20" s="288">
        <v>24</v>
      </c>
      <c r="H20" s="288">
        <v>24</v>
      </c>
      <c r="I20" s="289">
        <v>1649</v>
      </c>
      <c r="J20" s="289">
        <f t="shared" si="0"/>
        <v>1566.55</v>
      </c>
      <c r="K20" s="289" t="s">
        <v>9898</v>
      </c>
    </row>
    <row r="21" spans="2:11" ht="27.95" customHeight="1">
      <c r="B21" s="282" t="s">
        <v>9909</v>
      </c>
      <c r="C21" s="282" t="s">
        <v>9905</v>
      </c>
      <c r="D21" s="283">
        <v>28</v>
      </c>
      <c r="E21" s="284">
        <v>282</v>
      </c>
      <c r="F21" s="284">
        <v>264</v>
      </c>
      <c r="G21" s="284">
        <v>24</v>
      </c>
      <c r="H21" s="284">
        <v>24</v>
      </c>
      <c r="I21" s="285">
        <v>2191</v>
      </c>
      <c r="J21" s="285">
        <f t="shared" si="0"/>
        <v>2081.4499999999998</v>
      </c>
      <c r="K21" s="285" t="s">
        <v>9898</v>
      </c>
    </row>
    <row r="22" spans="2:11" ht="27.95" customHeight="1">
      <c r="B22" s="286" t="s">
        <v>9910</v>
      </c>
      <c r="C22" s="286" t="s">
        <v>9905</v>
      </c>
      <c r="D22" s="287">
        <v>32</v>
      </c>
      <c r="E22" s="288">
        <v>320</v>
      </c>
      <c r="F22" s="288">
        <v>300</v>
      </c>
      <c r="G22" s="288">
        <v>24</v>
      </c>
      <c r="H22" s="288">
        <v>24</v>
      </c>
      <c r="I22" s="289">
        <v>2649</v>
      </c>
      <c r="J22" s="289">
        <f t="shared" si="0"/>
        <v>2516.5499999999997</v>
      </c>
      <c r="K22" s="289" t="s">
        <v>9898</v>
      </c>
    </row>
    <row r="23" spans="2:11" ht="27.95" customHeight="1">
      <c r="B23" s="282" t="s">
        <v>9911</v>
      </c>
      <c r="C23" s="282" t="s">
        <v>9912</v>
      </c>
      <c r="D23" s="283">
        <v>15</v>
      </c>
      <c r="E23" s="284">
        <v>160</v>
      </c>
      <c r="F23" s="284">
        <v>102</v>
      </c>
      <c r="G23" s="284">
        <v>24</v>
      </c>
      <c r="H23" s="284">
        <v>24</v>
      </c>
      <c r="I23" s="285">
        <v>1206</v>
      </c>
      <c r="J23" s="285">
        <f t="shared" si="0"/>
        <v>1145.7</v>
      </c>
      <c r="K23" s="285" t="s">
        <v>9898</v>
      </c>
    </row>
    <row r="24" spans="2:11" ht="27.95" customHeight="1">
      <c r="B24" s="286" t="s">
        <v>9913</v>
      </c>
      <c r="C24" s="286" t="s">
        <v>9912</v>
      </c>
      <c r="D24" s="287">
        <v>18</v>
      </c>
      <c r="E24" s="288">
        <v>173</v>
      </c>
      <c r="F24" s="288">
        <v>120</v>
      </c>
      <c r="G24" s="288">
        <v>24</v>
      </c>
      <c r="H24" s="288">
        <v>24</v>
      </c>
      <c r="I24" s="289">
        <v>1317</v>
      </c>
      <c r="J24" s="289">
        <f t="shared" si="0"/>
        <v>1251.1499999999999</v>
      </c>
      <c r="K24" s="289" t="s">
        <v>9898</v>
      </c>
    </row>
    <row r="25" spans="2:11" ht="27.95" customHeight="1">
      <c r="B25" s="282" t="s">
        <v>9914</v>
      </c>
      <c r="C25" s="282" t="s">
        <v>9912</v>
      </c>
      <c r="D25" s="283">
        <v>24</v>
      </c>
      <c r="E25" s="284">
        <v>219</v>
      </c>
      <c r="F25" s="284">
        <v>156</v>
      </c>
      <c r="G25" s="284">
        <v>24</v>
      </c>
      <c r="H25" s="284">
        <v>24</v>
      </c>
      <c r="I25" s="285">
        <v>1868</v>
      </c>
      <c r="J25" s="285">
        <f t="shared" si="0"/>
        <v>1774.6</v>
      </c>
      <c r="K25" s="285" t="s">
        <v>9898</v>
      </c>
    </row>
    <row r="26" spans="2:11" ht="27.95" customHeight="1">
      <c r="B26" s="286" t="s">
        <v>9915</v>
      </c>
      <c r="C26" s="286" t="s">
        <v>9912</v>
      </c>
      <c r="D26" s="287">
        <v>30</v>
      </c>
      <c r="E26" s="288">
        <v>246</v>
      </c>
      <c r="F26" s="288">
        <v>192</v>
      </c>
      <c r="G26" s="288">
        <v>24</v>
      </c>
      <c r="H26" s="288">
        <v>24</v>
      </c>
      <c r="I26" s="289">
        <v>2038</v>
      </c>
      <c r="J26" s="289">
        <f t="shared" si="0"/>
        <v>1936.1</v>
      </c>
      <c r="K26" s="289" t="s">
        <v>9898</v>
      </c>
    </row>
    <row r="27" spans="2:11" ht="27.95" customHeight="1">
      <c r="B27" s="282" t="s">
        <v>9916</v>
      </c>
      <c r="C27" s="282" t="s">
        <v>9912</v>
      </c>
      <c r="D27" s="283">
        <v>42</v>
      </c>
      <c r="E27" s="284">
        <v>343</v>
      </c>
      <c r="F27" s="284">
        <v>264</v>
      </c>
      <c r="G27" s="284">
        <v>24</v>
      </c>
      <c r="H27" s="284">
        <v>24</v>
      </c>
      <c r="I27" s="285">
        <v>2716</v>
      </c>
      <c r="J27" s="285">
        <f t="shared" si="0"/>
        <v>2580.1999999999998</v>
      </c>
      <c r="K27" s="285" t="s">
        <v>9898</v>
      </c>
    </row>
    <row r="28" spans="2:11" ht="27.95" customHeight="1">
      <c r="B28" s="286" t="s">
        <v>9917</v>
      </c>
      <c r="C28" s="286" t="s">
        <v>9912</v>
      </c>
      <c r="D28" s="287">
        <v>48</v>
      </c>
      <c r="E28" s="288">
        <v>392</v>
      </c>
      <c r="F28" s="288">
        <v>300</v>
      </c>
      <c r="G28" s="288">
        <v>24</v>
      </c>
      <c r="H28" s="288">
        <v>24</v>
      </c>
      <c r="I28" s="289">
        <v>3311</v>
      </c>
      <c r="J28" s="289">
        <f t="shared" si="0"/>
        <v>3145.45</v>
      </c>
      <c r="K28" s="289" t="s">
        <v>9898</v>
      </c>
    </row>
    <row r="29" spans="2:11" ht="27.95" customHeight="1">
      <c r="B29" s="282" t="s">
        <v>9918</v>
      </c>
      <c r="C29" s="282" t="s">
        <v>9919</v>
      </c>
      <c r="D29" s="283">
        <v>15</v>
      </c>
      <c r="E29" s="284">
        <v>188</v>
      </c>
      <c r="F29" s="284">
        <v>102</v>
      </c>
      <c r="G29" s="284">
        <v>24</v>
      </c>
      <c r="H29" s="284">
        <v>24</v>
      </c>
      <c r="I29" s="285">
        <v>1402</v>
      </c>
      <c r="J29" s="285">
        <f t="shared" si="0"/>
        <v>1331.8999999999999</v>
      </c>
      <c r="K29" s="285" t="s">
        <v>9898</v>
      </c>
    </row>
    <row r="30" spans="2:11" ht="27.95" customHeight="1">
      <c r="B30" s="286" t="s">
        <v>9920</v>
      </c>
      <c r="C30" s="286" t="s">
        <v>9919</v>
      </c>
      <c r="D30" s="287">
        <v>18</v>
      </c>
      <c r="E30" s="288">
        <v>206</v>
      </c>
      <c r="F30" s="288">
        <v>120</v>
      </c>
      <c r="G30" s="288">
        <v>24</v>
      </c>
      <c r="H30" s="288">
        <v>24</v>
      </c>
      <c r="I30" s="289">
        <v>1529</v>
      </c>
      <c r="J30" s="289">
        <f t="shared" si="0"/>
        <v>1452.55</v>
      </c>
      <c r="K30" s="289" t="s">
        <v>9898</v>
      </c>
    </row>
    <row r="31" spans="2:11" ht="27.95" customHeight="1">
      <c r="B31" s="282" t="s">
        <v>9921</v>
      </c>
      <c r="C31" s="282" t="s">
        <v>9919</v>
      </c>
      <c r="D31" s="283">
        <v>24</v>
      </c>
      <c r="E31" s="284">
        <v>263</v>
      </c>
      <c r="F31" s="284">
        <v>156</v>
      </c>
      <c r="G31" s="284">
        <v>24</v>
      </c>
      <c r="H31" s="284">
        <v>24</v>
      </c>
      <c r="I31" s="285">
        <v>2207</v>
      </c>
      <c r="J31" s="285">
        <f t="shared" si="0"/>
        <v>2096.65</v>
      </c>
      <c r="K31" s="285" t="s">
        <v>9898</v>
      </c>
    </row>
    <row r="32" spans="2:11" ht="27.95" customHeight="1">
      <c r="B32" s="286" t="s">
        <v>9922</v>
      </c>
      <c r="C32" s="286" t="s">
        <v>9919</v>
      </c>
      <c r="D32" s="287">
        <v>30</v>
      </c>
      <c r="E32" s="288">
        <v>301</v>
      </c>
      <c r="F32" s="288">
        <v>192</v>
      </c>
      <c r="G32" s="288">
        <v>24</v>
      </c>
      <c r="H32" s="288">
        <v>24</v>
      </c>
      <c r="I32" s="289">
        <v>2420</v>
      </c>
      <c r="J32" s="289">
        <f t="shared" si="0"/>
        <v>2299</v>
      </c>
      <c r="K32" s="289" t="s">
        <v>9898</v>
      </c>
    </row>
    <row r="33" spans="2:11" ht="27.95" customHeight="1">
      <c r="B33" s="282" t="s">
        <v>9923</v>
      </c>
      <c r="C33" s="282" t="s">
        <v>9919</v>
      </c>
      <c r="D33" s="283">
        <v>42</v>
      </c>
      <c r="E33" s="284">
        <v>419</v>
      </c>
      <c r="F33" s="284">
        <v>264</v>
      </c>
      <c r="G33" s="284">
        <v>24</v>
      </c>
      <c r="H33" s="284">
        <v>24</v>
      </c>
      <c r="I33" s="285">
        <v>3248</v>
      </c>
      <c r="J33" s="285">
        <f t="shared" si="0"/>
        <v>3085.6</v>
      </c>
      <c r="K33" s="285" t="s">
        <v>9898</v>
      </c>
    </row>
    <row r="34" spans="2:11" ht="27.95" customHeight="1">
      <c r="B34" s="286" t="s">
        <v>9924</v>
      </c>
      <c r="C34" s="286" t="s">
        <v>9919</v>
      </c>
      <c r="D34" s="287">
        <v>48</v>
      </c>
      <c r="E34" s="288">
        <v>479</v>
      </c>
      <c r="F34" s="288">
        <v>300</v>
      </c>
      <c r="G34" s="288">
        <v>24</v>
      </c>
      <c r="H34" s="288">
        <v>24</v>
      </c>
      <c r="I34" s="289">
        <v>3888</v>
      </c>
      <c r="J34" s="289">
        <f t="shared" si="0"/>
        <v>3693.6</v>
      </c>
      <c r="K34" s="289" t="s">
        <v>9898</v>
      </c>
    </row>
    <row r="35" spans="2:11" ht="27.95" customHeight="1">
      <c r="B35" s="277" t="s">
        <v>9925</v>
      </c>
      <c r="C35" s="278"/>
      <c r="D35" s="279"/>
      <c r="E35" s="280"/>
      <c r="F35" s="280"/>
      <c r="G35" s="280"/>
      <c r="H35" s="280"/>
      <c r="I35" s="281"/>
      <c r="J35" s="281"/>
      <c r="K35" s="281"/>
    </row>
    <row r="36" spans="2:11" ht="27.95" customHeight="1">
      <c r="B36" s="282" t="s">
        <v>9926</v>
      </c>
      <c r="C36" s="282" t="s">
        <v>9927</v>
      </c>
      <c r="D36" s="283">
        <v>15</v>
      </c>
      <c r="E36" s="284">
        <v>163</v>
      </c>
      <c r="F36" s="284">
        <v>102</v>
      </c>
      <c r="G36" s="284">
        <v>24</v>
      </c>
      <c r="H36" s="284">
        <v>24</v>
      </c>
      <c r="I36" s="285">
        <v>1383</v>
      </c>
      <c r="J36" s="285">
        <f t="shared" ref="J36:J65" si="1">I36*0.95</f>
        <v>1313.85</v>
      </c>
      <c r="K36" s="285" t="s">
        <v>9898</v>
      </c>
    </row>
    <row r="37" spans="2:11" ht="27.95" customHeight="1">
      <c r="B37" s="286" t="s">
        <v>9928</v>
      </c>
      <c r="C37" s="286" t="s">
        <v>9927</v>
      </c>
      <c r="D37" s="287">
        <v>24</v>
      </c>
      <c r="E37" s="288">
        <v>232</v>
      </c>
      <c r="F37" s="288">
        <v>156</v>
      </c>
      <c r="G37" s="288">
        <v>24</v>
      </c>
      <c r="H37" s="288">
        <v>24</v>
      </c>
      <c r="I37" s="289">
        <v>2071</v>
      </c>
      <c r="J37" s="289">
        <f t="shared" si="1"/>
        <v>1967.4499999999998</v>
      </c>
      <c r="K37" s="289" t="s">
        <v>9898</v>
      </c>
    </row>
    <row r="38" spans="2:11" ht="27.95" customHeight="1">
      <c r="B38" s="282" t="s">
        <v>9929</v>
      </c>
      <c r="C38" s="282" t="s">
        <v>9927</v>
      </c>
      <c r="D38" s="283">
        <v>30</v>
      </c>
      <c r="E38" s="284">
        <v>256</v>
      </c>
      <c r="F38" s="284">
        <v>192</v>
      </c>
      <c r="G38" s="284">
        <v>24</v>
      </c>
      <c r="H38" s="284">
        <v>24</v>
      </c>
      <c r="I38" s="285">
        <v>2335</v>
      </c>
      <c r="J38" s="285">
        <f t="shared" si="1"/>
        <v>2218.25</v>
      </c>
      <c r="K38" s="285" t="s">
        <v>9898</v>
      </c>
    </row>
    <row r="39" spans="2:11" ht="27.95" customHeight="1">
      <c r="B39" s="286" t="s">
        <v>9930</v>
      </c>
      <c r="C39" s="286" t="s">
        <v>9931</v>
      </c>
      <c r="D39" s="287">
        <v>15</v>
      </c>
      <c r="E39" s="288">
        <v>191</v>
      </c>
      <c r="F39" s="288">
        <v>102</v>
      </c>
      <c r="G39" s="288">
        <v>24</v>
      </c>
      <c r="H39" s="288">
        <v>24</v>
      </c>
      <c r="I39" s="289">
        <v>1571</v>
      </c>
      <c r="J39" s="289">
        <f t="shared" si="1"/>
        <v>1492.4499999999998</v>
      </c>
      <c r="K39" s="289" t="s">
        <v>9898</v>
      </c>
    </row>
    <row r="40" spans="2:11" ht="27.95" customHeight="1">
      <c r="B40" s="282" t="s">
        <v>9932</v>
      </c>
      <c r="C40" s="282" t="s">
        <v>9931</v>
      </c>
      <c r="D40" s="283">
        <v>24</v>
      </c>
      <c r="E40" s="284">
        <v>276</v>
      </c>
      <c r="F40" s="284">
        <v>156</v>
      </c>
      <c r="G40" s="284">
        <v>24</v>
      </c>
      <c r="H40" s="284">
        <v>24</v>
      </c>
      <c r="I40" s="285">
        <v>2378</v>
      </c>
      <c r="J40" s="285">
        <f t="shared" si="1"/>
        <v>2259.1</v>
      </c>
      <c r="K40" s="285" t="s">
        <v>9898</v>
      </c>
    </row>
    <row r="41" spans="2:11" ht="27.95" customHeight="1">
      <c r="B41" s="286" t="s">
        <v>9933</v>
      </c>
      <c r="C41" s="286" t="s">
        <v>9931</v>
      </c>
      <c r="D41" s="287">
        <v>30</v>
      </c>
      <c r="E41" s="288">
        <v>310</v>
      </c>
      <c r="F41" s="288">
        <v>192</v>
      </c>
      <c r="G41" s="288">
        <v>24</v>
      </c>
      <c r="H41" s="288">
        <v>24</v>
      </c>
      <c r="I41" s="289">
        <v>2674</v>
      </c>
      <c r="J41" s="289">
        <f t="shared" si="1"/>
        <v>2540.2999999999997</v>
      </c>
      <c r="K41" s="289" t="s">
        <v>9898</v>
      </c>
    </row>
    <row r="42" spans="2:11" ht="27.95" customHeight="1">
      <c r="B42" s="282" t="s">
        <v>9934</v>
      </c>
      <c r="C42" s="282" t="s">
        <v>9935</v>
      </c>
      <c r="D42" s="283">
        <v>30</v>
      </c>
      <c r="E42" s="284">
        <v>249</v>
      </c>
      <c r="F42" s="284">
        <v>192</v>
      </c>
      <c r="G42" s="284">
        <v>24</v>
      </c>
      <c r="H42" s="284">
        <v>24</v>
      </c>
      <c r="I42" s="285">
        <v>2191</v>
      </c>
      <c r="J42" s="285">
        <f t="shared" si="1"/>
        <v>2081.4499999999998</v>
      </c>
      <c r="K42" s="285" t="s">
        <v>9898</v>
      </c>
    </row>
    <row r="43" spans="2:11" ht="27.95" customHeight="1">
      <c r="B43" s="286" t="s">
        <v>9936</v>
      </c>
      <c r="C43" s="286" t="s">
        <v>9935</v>
      </c>
      <c r="D43" s="287">
        <v>42</v>
      </c>
      <c r="E43" s="288">
        <v>351</v>
      </c>
      <c r="F43" s="288">
        <v>264</v>
      </c>
      <c r="G43" s="288">
        <v>24</v>
      </c>
      <c r="H43" s="288">
        <v>24</v>
      </c>
      <c r="I43" s="289">
        <v>3030</v>
      </c>
      <c r="J43" s="289">
        <f t="shared" si="1"/>
        <v>2878.5</v>
      </c>
      <c r="K43" s="289" t="s">
        <v>9898</v>
      </c>
    </row>
    <row r="44" spans="2:11" ht="27.95" customHeight="1">
      <c r="B44" s="282" t="s">
        <v>9937</v>
      </c>
      <c r="C44" s="282" t="s">
        <v>9935</v>
      </c>
      <c r="D44" s="283">
        <v>48</v>
      </c>
      <c r="E44" s="284">
        <v>410</v>
      </c>
      <c r="F44" s="284">
        <v>300</v>
      </c>
      <c r="G44" s="284">
        <v>24</v>
      </c>
      <c r="H44" s="284">
        <v>24</v>
      </c>
      <c r="I44" s="285">
        <v>3566</v>
      </c>
      <c r="J44" s="285">
        <f t="shared" si="1"/>
        <v>3387.7</v>
      </c>
      <c r="K44" s="285" t="s">
        <v>9898</v>
      </c>
    </row>
    <row r="45" spans="2:11" ht="27.95" customHeight="1">
      <c r="B45" s="286" t="s">
        <v>9938</v>
      </c>
      <c r="C45" s="286" t="s">
        <v>9939</v>
      </c>
      <c r="D45" s="287">
        <v>30</v>
      </c>
      <c r="E45" s="288">
        <v>303</v>
      </c>
      <c r="F45" s="288">
        <v>192</v>
      </c>
      <c r="G45" s="288">
        <v>24</v>
      </c>
      <c r="H45" s="288">
        <v>24</v>
      </c>
      <c r="I45" s="289">
        <v>2538</v>
      </c>
      <c r="J45" s="289">
        <f t="shared" si="1"/>
        <v>2411.1</v>
      </c>
      <c r="K45" s="289" t="s">
        <v>9898</v>
      </c>
    </row>
    <row r="46" spans="2:11" ht="27.95" customHeight="1">
      <c r="B46" s="282" t="s">
        <v>9940</v>
      </c>
      <c r="C46" s="282" t="s">
        <v>9939</v>
      </c>
      <c r="D46" s="283">
        <v>42</v>
      </c>
      <c r="E46" s="284">
        <v>427</v>
      </c>
      <c r="F46" s="284">
        <v>264</v>
      </c>
      <c r="G46" s="284">
        <v>24</v>
      </c>
      <c r="H46" s="284">
        <v>24</v>
      </c>
      <c r="I46" s="285">
        <v>3566</v>
      </c>
      <c r="J46" s="285">
        <f t="shared" si="1"/>
        <v>3387.7</v>
      </c>
      <c r="K46" s="285" t="s">
        <v>9898</v>
      </c>
    </row>
    <row r="47" spans="2:11" ht="27.95" customHeight="1">
      <c r="B47" s="286" t="s">
        <v>9941</v>
      </c>
      <c r="C47" s="286" t="s">
        <v>9939</v>
      </c>
      <c r="D47" s="287">
        <v>48</v>
      </c>
      <c r="E47" s="288">
        <v>496</v>
      </c>
      <c r="F47" s="288">
        <v>300</v>
      </c>
      <c r="G47" s="288">
        <v>24</v>
      </c>
      <c r="H47" s="288">
        <v>24</v>
      </c>
      <c r="I47" s="289">
        <v>4194</v>
      </c>
      <c r="J47" s="289">
        <f t="shared" si="1"/>
        <v>3984.2999999999997</v>
      </c>
      <c r="K47" s="289" t="s">
        <v>9898</v>
      </c>
    </row>
    <row r="48" spans="2:11" ht="27.95" customHeight="1">
      <c r="B48" s="282" t="s">
        <v>9942</v>
      </c>
      <c r="C48" s="282" t="s">
        <v>9943</v>
      </c>
      <c r="D48" s="283">
        <v>20</v>
      </c>
      <c r="E48" s="284">
        <v>240</v>
      </c>
      <c r="F48" s="284">
        <v>102</v>
      </c>
      <c r="G48" s="284">
        <v>24</v>
      </c>
      <c r="H48" s="284">
        <v>24</v>
      </c>
      <c r="I48" s="285">
        <v>1980</v>
      </c>
      <c r="J48" s="285">
        <f t="shared" si="1"/>
        <v>1881</v>
      </c>
      <c r="K48" s="285" t="s">
        <v>9898</v>
      </c>
    </row>
    <row r="49" spans="2:11" ht="27.95" customHeight="1">
      <c r="B49" s="286" t="s">
        <v>9944</v>
      </c>
      <c r="C49" s="286" t="s">
        <v>9943</v>
      </c>
      <c r="D49" s="287">
        <v>32</v>
      </c>
      <c r="E49" s="288">
        <v>337</v>
      </c>
      <c r="F49" s="288">
        <v>156</v>
      </c>
      <c r="G49" s="288">
        <v>24</v>
      </c>
      <c r="H49" s="288">
        <v>24</v>
      </c>
      <c r="I49" s="289">
        <v>2929</v>
      </c>
      <c r="J49" s="289">
        <f t="shared" si="1"/>
        <v>2782.5499999999997</v>
      </c>
      <c r="K49" s="289" t="s">
        <v>9898</v>
      </c>
    </row>
    <row r="50" spans="2:11" ht="27.95" customHeight="1">
      <c r="B50" s="282" t="s">
        <v>9945</v>
      </c>
      <c r="C50" s="282" t="s">
        <v>9943</v>
      </c>
      <c r="D50" s="283">
        <v>40</v>
      </c>
      <c r="E50" s="284">
        <v>371</v>
      </c>
      <c r="F50" s="284">
        <v>192</v>
      </c>
      <c r="G50" s="284">
        <v>24</v>
      </c>
      <c r="H50" s="284">
        <v>24</v>
      </c>
      <c r="I50" s="285">
        <v>3269</v>
      </c>
      <c r="J50" s="285">
        <f t="shared" si="1"/>
        <v>3105.5499999999997</v>
      </c>
      <c r="K50" s="285" t="s">
        <v>9898</v>
      </c>
    </row>
    <row r="51" spans="2:11" ht="27.95" customHeight="1">
      <c r="B51" s="286" t="s">
        <v>9946</v>
      </c>
      <c r="C51" s="286" t="s">
        <v>9947</v>
      </c>
      <c r="D51" s="287">
        <v>20</v>
      </c>
      <c r="E51" s="288">
        <v>282</v>
      </c>
      <c r="F51" s="288">
        <v>102</v>
      </c>
      <c r="G51" s="288">
        <v>24</v>
      </c>
      <c r="H51" s="288">
        <v>24</v>
      </c>
      <c r="I51" s="289">
        <v>2252</v>
      </c>
      <c r="J51" s="289">
        <f t="shared" si="1"/>
        <v>2139.4</v>
      </c>
      <c r="K51" s="289" t="s">
        <v>9898</v>
      </c>
    </row>
    <row r="52" spans="2:11" ht="27.95" customHeight="1">
      <c r="B52" s="282" t="s">
        <v>9948</v>
      </c>
      <c r="C52" s="282" t="s">
        <v>9947</v>
      </c>
      <c r="D52" s="283">
        <v>32</v>
      </c>
      <c r="E52" s="284">
        <v>403</v>
      </c>
      <c r="F52" s="284">
        <v>156</v>
      </c>
      <c r="G52" s="284">
        <v>24</v>
      </c>
      <c r="H52" s="284">
        <v>24</v>
      </c>
      <c r="I52" s="285">
        <v>3396</v>
      </c>
      <c r="J52" s="285">
        <f t="shared" si="1"/>
        <v>3226.2</v>
      </c>
      <c r="K52" s="285" t="s">
        <v>9898</v>
      </c>
    </row>
    <row r="53" spans="2:11" ht="25.5" customHeight="1">
      <c r="B53" s="286" t="s">
        <v>9949</v>
      </c>
      <c r="C53" s="286" t="s">
        <v>9947</v>
      </c>
      <c r="D53" s="287">
        <v>40</v>
      </c>
      <c r="E53" s="288">
        <v>452</v>
      </c>
      <c r="F53" s="288">
        <v>192</v>
      </c>
      <c r="G53" s="288">
        <v>24</v>
      </c>
      <c r="H53" s="288">
        <v>24</v>
      </c>
      <c r="I53" s="289">
        <v>3787</v>
      </c>
      <c r="J53" s="289">
        <f t="shared" si="1"/>
        <v>3597.6499999999996</v>
      </c>
      <c r="K53" s="289" t="s">
        <v>9898</v>
      </c>
    </row>
    <row r="54" spans="2:11" ht="27.95" customHeight="1">
      <c r="B54" s="282" t="s">
        <v>9950</v>
      </c>
      <c r="C54" s="282" t="s">
        <v>9951</v>
      </c>
      <c r="D54" s="283">
        <v>40</v>
      </c>
      <c r="E54" s="284">
        <v>356</v>
      </c>
      <c r="F54" s="284">
        <v>192</v>
      </c>
      <c r="G54" s="284">
        <v>24</v>
      </c>
      <c r="H54" s="284">
        <v>24</v>
      </c>
      <c r="I54" s="285">
        <v>3040</v>
      </c>
      <c r="J54" s="285">
        <f t="shared" si="1"/>
        <v>2888</v>
      </c>
      <c r="K54" s="285" t="s">
        <v>9898</v>
      </c>
    </row>
    <row r="55" spans="2:11" ht="27.95" customHeight="1">
      <c r="B55" s="286" t="s">
        <v>9952</v>
      </c>
      <c r="C55" s="286" t="s">
        <v>9951</v>
      </c>
      <c r="D55" s="287">
        <v>56</v>
      </c>
      <c r="E55" s="288">
        <v>487</v>
      </c>
      <c r="F55" s="288">
        <v>264</v>
      </c>
      <c r="G55" s="288">
        <v>24</v>
      </c>
      <c r="H55" s="288">
        <v>24</v>
      </c>
      <c r="I55" s="289">
        <v>4142</v>
      </c>
      <c r="J55" s="289">
        <f t="shared" si="1"/>
        <v>3934.8999999999996</v>
      </c>
      <c r="K55" s="289" t="s">
        <v>9898</v>
      </c>
    </row>
    <row r="56" spans="2:11" ht="27.95" customHeight="1">
      <c r="B56" s="282" t="s">
        <v>9953</v>
      </c>
      <c r="C56" s="282" t="s">
        <v>9951</v>
      </c>
      <c r="D56" s="283">
        <v>64</v>
      </c>
      <c r="E56" s="284">
        <v>569</v>
      </c>
      <c r="F56" s="284">
        <v>300</v>
      </c>
      <c r="G56" s="284">
        <v>24</v>
      </c>
      <c r="H56" s="284">
        <v>24</v>
      </c>
      <c r="I56" s="285">
        <v>4923</v>
      </c>
      <c r="J56" s="285">
        <f t="shared" si="1"/>
        <v>4676.8499999999995</v>
      </c>
      <c r="K56" s="285" t="s">
        <v>9898</v>
      </c>
    </row>
    <row r="57" spans="2:11" ht="27.95" customHeight="1">
      <c r="B57" s="286" t="s">
        <v>9954</v>
      </c>
      <c r="C57" s="286" t="s">
        <v>9955</v>
      </c>
      <c r="D57" s="287">
        <v>40</v>
      </c>
      <c r="E57" s="288">
        <v>487</v>
      </c>
      <c r="F57" s="288">
        <v>192</v>
      </c>
      <c r="G57" s="288">
        <v>24</v>
      </c>
      <c r="H57" s="288">
        <v>24</v>
      </c>
      <c r="I57" s="289">
        <v>3608</v>
      </c>
      <c r="J57" s="289">
        <f t="shared" si="1"/>
        <v>3427.6</v>
      </c>
      <c r="K57" s="289" t="s">
        <v>9898</v>
      </c>
    </row>
    <row r="58" spans="2:11" ht="27.95" customHeight="1">
      <c r="B58" s="282" t="s">
        <v>9956</v>
      </c>
      <c r="C58" s="282" t="s">
        <v>9955</v>
      </c>
      <c r="D58" s="283">
        <v>56</v>
      </c>
      <c r="E58" s="284">
        <v>650</v>
      </c>
      <c r="F58" s="284">
        <v>264</v>
      </c>
      <c r="G58" s="284">
        <v>24</v>
      </c>
      <c r="H58" s="284">
        <v>24</v>
      </c>
      <c r="I58" s="285">
        <v>4880</v>
      </c>
      <c r="J58" s="285">
        <f t="shared" si="1"/>
        <v>4636</v>
      </c>
      <c r="K58" s="285" t="s">
        <v>9898</v>
      </c>
    </row>
    <row r="59" spans="2:11" ht="27.95" customHeight="1">
      <c r="B59" s="286" t="s">
        <v>9957</v>
      </c>
      <c r="C59" s="286" t="s">
        <v>9955</v>
      </c>
      <c r="D59" s="287">
        <v>64</v>
      </c>
      <c r="E59" s="288">
        <v>749</v>
      </c>
      <c r="F59" s="288">
        <v>300</v>
      </c>
      <c r="G59" s="288">
        <v>24</v>
      </c>
      <c r="H59" s="288">
        <v>24</v>
      </c>
      <c r="I59" s="289">
        <v>5839</v>
      </c>
      <c r="J59" s="289">
        <f t="shared" si="1"/>
        <v>5547.05</v>
      </c>
      <c r="K59" s="289" t="s">
        <v>9898</v>
      </c>
    </row>
    <row r="60" spans="2:11" ht="27.95" customHeight="1">
      <c r="B60" s="282" t="s">
        <v>9958</v>
      </c>
      <c r="C60" s="282" t="s">
        <v>9959</v>
      </c>
      <c r="D60" s="283">
        <v>50</v>
      </c>
      <c r="E60" s="284">
        <v>599</v>
      </c>
      <c r="F60" s="284">
        <v>192</v>
      </c>
      <c r="G60" s="284">
        <v>24</v>
      </c>
      <c r="H60" s="284">
        <v>24</v>
      </c>
      <c r="I60" s="285">
        <v>7722</v>
      </c>
      <c r="J60" s="285">
        <f t="shared" si="1"/>
        <v>7335.9</v>
      </c>
      <c r="K60" s="285" t="s">
        <v>9960</v>
      </c>
    </row>
    <row r="61" spans="2:11" ht="27.95" customHeight="1">
      <c r="B61" s="286" t="s">
        <v>9961</v>
      </c>
      <c r="C61" s="286" t="s">
        <v>9959</v>
      </c>
      <c r="D61" s="287">
        <v>70</v>
      </c>
      <c r="E61" s="288">
        <v>819</v>
      </c>
      <c r="F61" s="288">
        <v>264</v>
      </c>
      <c r="G61" s="288">
        <v>24</v>
      </c>
      <c r="H61" s="288">
        <v>24</v>
      </c>
      <c r="I61" s="289">
        <v>10355</v>
      </c>
      <c r="J61" s="289">
        <f t="shared" si="1"/>
        <v>9837.25</v>
      </c>
      <c r="K61" s="289" t="s">
        <v>9960</v>
      </c>
    </row>
    <row r="62" spans="2:11" ht="27.95" customHeight="1">
      <c r="B62" s="282" t="s">
        <v>9962</v>
      </c>
      <c r="C62" s="282" t="s">
        <v>9959</v>
      </c>
      <c r="D62" s="283">
        <v>80</v>
      </c>
      <c r="E62" s="284">
        <v>957</v>
      </c>
      <c r="F62" s="284">
        <v>300</v>
      </c>
      <c r="G62" s="284">
        <v>24</v>
      </c>
      <c r="H62" s="284">
        <v>24</v>
      </c>
      <c r="I62" s="285">
        <v>11468</v>
      </c>
      <c r="J62" s="285">
        <f t="shared" si="1"/>
        <v>10894.6</v>
      </c>
      <c r="K62" s="285" t="s">
        <v>9960</v>
      </c>
    </row>
    <row r="63" spans="2:11" ht="27.95" customHeight="1">
      <c r="B63" s="286" t="s">
        <v>9963</v>
      </c>
      <c r="C63" s="286" t="s">
        <v>9964</v>
      </c>
      <c r="D63" s="287">
        <v>50</v>
      </c>
      <c r="E63" s="288">
        <v>680</v>
      </c>
      <c r="F63" s="288">
        <v>192</v>
      </c>
      <c r="G63" s="288">
        <v>24</v>
      </c>
      <c r="H63" s="288">
        <v>24</v>
      </c>
      <c r="I63" s="289">
        <v>8317</v>
      </c>
      <c r="J63" s="289">
        <f t="shared" si="1"/>
        <v>7901.15</v>
      </c>
      <c r="K63" s="289" t="s">
        <v>9960</v>
      </c>
    </row>
    <row r="64" spans="2:11" ht="27.95" customHeight="1">
      <c r="B64" s="282" t="s">
        <v>9965</v>
      </c>
      <c r="C64" s="282" t="s">
        <v>9964</v>
      </c>
      <c r="D64" s="283">
        <v>70</v>
      </c>
      <c r="E64" s="284">
        <v>933</v>
      </c>
      <c r="F64" s="284">
        <v>264</v>
      </c>
      <c r="G64" s="284">
        <v>24</v>
      </c>
      <c r="H64" s="284">
        <v>24</v>
      </c>
      <c r="I64" s="285">
        <v>11117</v>
      </c>
      <c r="J64" s="285">
        <f t="shared" si="1"/>
        <v>10561.15</v>
      </c>
      <c r="K64" s="285" t="s">
        <v>9960</v>
      </c>
    </row>
    <row r="65" spans="2:11" ht="27.95" customHeight="1">
      <c r="B65" s="286" t="s">
        <v>9966</v>
      </c>
      <c r="C65" s="286" t="s">
        <v>9964</v>
      </c>
      <c r="D65" s="287">
        <v>80</v>
      </c>
      <c r="E65" s="288">
        <v>1087</v>
      </c>
      <c r="F65" s="288">
        <v>300</v>
      </c>
      <c r="G65" s="288">
        <v>24</v>
      </c>
      <c r="H65" s="288">
        <v>24</v>
      </c>
      <c r="I65" s="289">
        <v>12993</v>
      </c>
      <c r="J65" s="289">
        <f t="shared" si="1"/>
        <v>12343.349999999999</v>
      </c>
      <c r="K65" s="289" t="s">
        <v>9960</v>
      </c>
    </row>
    <row r="66" spans="2:11" ht="27.95" customHeight="1">
      <c r="B66" s="277" t="s">
        <v>9967</v>
      </c>
      <c r="C66" s="278"/>
      <c r="D66" s="279"/>
      <c r="E66" s="280"/>
      <c r="F66" s="280"/>
      <c r="G66" s="280"/>
      <c r="H66" s="280"/>
      <c r="I66" s="281"/>
      <c r="J66" s="281"/>
      <c r="K66" s="281"/>
    </row>
    <row r="67" spans="2:11" ht="27.95" customHeight="1">
      <c r="B67" s="282" t="s">
        <v>9968</v>
      </c>
      <c r="C67" s="282" t="s">
        <v>9969</v>
      </c>
      <c r="D67" s="283">
        <v>15</v>
      </c>
      <c r="E67" s="284">
        <v>151</v>
      </c>
      <c r="F67" s="284">
        <v>102</v>
      </c>
      <c r="G67" s="284">
        <v>24</v>
      </c>
      <c r="H67" s="284">
        <v>24</v>
      </c>
      <c r="I67" s="285">
        <v>1106</v>
      </c>
      <c r="J67" s="285">
        <f t="shared" ref="J67:J126" si="2">I67*0.95</f>
        <v>1050.7</v>
      </c>
      <c r="K67" s="285" t="s">
        <v>9898</v>
      </c>
    </row>
    <row r="68" spans="2:11" ht="27.95" customHeight="1">
      <c r="B68" s="286" t="s">
        <v>9970</v>
      </c>
      <c r="C68" s="286" t="s">
        <v>9969</v>
      </c>
      <c r="D68" s="287">
        <v>24</v>
      </c>
      <c r="E68" s="288">
        <v>159</v>
      </c>
      <c r="F68" s="288">
        <v>156</v>
      </c>
      <c r="G68" s="288">
        <v>24</v>
      </c>
      <c r="H68" s="288">
        <v>24</v>
      </c>
      <c r="I68" s="289">
        <v>1700</v>
      </c>
      <c r="J68" s="289">
        <f t="shared" si="2"/>
        <v>1615</v>
      </c>
      <c r="K68" s="289" t="s">
        <v>9898</v>
      </c>
    </row>
    <row r="69" spans="2:11" ht="27.95" customHeight="1">
      <c r="B69" s="282" t="s">
        <v>9971</v>
      </c>
      <c r="C69" s="282" t="s">
        <v>9969</v>
      </c>
      <c r="D69" s="283">
        <v>30</v>
      </c>
      <c r="E69" s="284">
        <v>236</v>
      </c>
      <c r="F69" s="284">
        <v>192</v>
      </c>
      <c r="G69" s="284">
        <v>24</v>
      </c>
      <c r="H69" s="284">
        <v>24</v>
      </c>
      <c r="I69" s="285">
        <v>1911</v>
      </c>
      <c r="J69" s="285">
        <f t="shared" si="2"/>
        <v>1815.4499999999998</v>
      </c>
      <c r="K69" s="285" t="s">
        <v>9898</v>
      </c>
    </row>
    <row r="70" spans="2:11" ht="27.95" customHeight="1">
      <c r="B70" s="286" t="s">
        <v>9972</v>
      </c>
      <c r="C70" s="286" t="s">
        <v>9969</v>
      </c>
      <c r="D70" s="287">
        <v>42</v>
      </c>
      <c r="E70" s="288">
        <v>333</v>
      </c>
      <c r="F70" s="288">
        <v>264</v>
      </c>
      <c r="G70" s="288">
        <v>24</v>
      </c>
      <c r="H70" s="288">
        <v>24</v>
      </c>
      <c r="I70" s="289">
        <v>2598</v>
      </c>
      <c r="J70" s="289">
        <f t="shared" si="2"/>
        <v>2468.1</v>
      </c>
      <c r="K70" s="289" t="s">
        <v>9898</v>
      </c>
    </row>
    <row r="71" spans="2:11" ht="27.95" customHeight="1">
      <c r="B71" s="282" t="s">
        <v>9973</v>
      </c>
      <c r="C71" s="282" t="s">
        <v>9969</v>
      </c>
      <c r="D71" s="283">
        <v>48</v>
      </c>
      <c r="E71" s="284">
        <v>377</v>
      </c>
      <c r="F71" s="284">
        <v>300</v>
      </c>
      <c r="G71" s="284">
        <v>24</v>
      </c>
      <c r="H71" s="284">
        <v>24</v>
      </c>
      <c r="I71" s="285">
        <v>3057</v>
      </c>
      <c r="J71" s="285">
        <f t="shared" si="2"/>
        <v>2904.15</v>
      </c>
      <c r="K71" s="285" t="s">
        <v>9898</v>
      </c>
    </row>
    <row r="72" spans="2:11" ht="27.95" customHeight="1">
      <c r="B72" s="286" t="s">
        <v>9974</v>
      </c>
      <c r="C72" s="286" t="s">
        <v>9969</v>
      </c>
      <c r="D72" s="287">
        <v>54</v>
      </c>
      <c r="E72" s="288">
        <v>415</v>
      </c>
      <c r="F72" s="288">
        <v>192</v>
      </c>
      <c r="G72" s="288">
        <v>24</v>
      </c>
      <c r="H72" s="288">
        <v>24</v>
      </c>
      <c r="I72" s="289">
        <v>3439</v>
      </c>
      <c r="J72" s="289">
        <f t="shared" si="2"/>
        <v>3267.0499999999997</v>
      </c>
      <c r="K72" s="289" t="s">
        <v>9898</v>
      </c>
    </row>
    <row r="73" spans="2:11" ht="27.95" customHeight="1">
      <c r="B73" s="282" t="s">
        <v>9975</v>
      </c>
      <c r="C73" s="282" t="s">
        <v>9976</v>
      </c>
      <c r="D73" s="283">
        <v>15</v>
      </c>
      <c r="E73" s="284">
        <v>179</v>
      </c>
      <c r="F73" s="284">
        <v>102</v>
      </c>
      <c r="G73" s="284">
        <v>24</v>
      </c>
      <c r="H73" s="284">
        <v>24</v>
      </c>
      <c r="I73" s="285">
        <v>1325</v>
      </c>
      <c r="J73" s="285">
        <f t="shared" si="2"/>
        <v>1258.75</v>
      </c>
      <c r="K73" s="285" t="s">
        <v>9898</v>
      </c>
    </row>
    <row r="74" spans="2:11" ht="27.95" customHeight="1">
      <c r="B74" s="286" t="s">
        <v>9977</v>
      </c>
      <c r="C74" s="286" t="s">
        <v>9976</v>
      </c>
      <c r="D74" s="287">
        <v>24</v>
      </c>
      <c r="E74" s="288">
        <v>203</v>
      </c>
      <c r="F74" s="288">
        <v>156</v>
      </c>
      <c r="G74" s="288">
        <v>24</v>
      </c>
      <c r="H74" s="288">
        <v>24</v>
      </c>
      <c r="I74" s="289">
        <v>2067</v>
      </c>
      <c r="J74" s="289">
        <f t="shared" si="2"/>
        <v>1963.6499999999999</v>
      </c>
      <c r="K74" s="289" t="s">
        <v>9898</v>
      </c>
    </row>
    <row r="75" spans="2:11" ht="27.95" customHeight="1">
      <c r="B75" s="282" t="s">
        <v>9978</v>
      </c>
      <c r="C75" s="282" t="s">
        <v>9976</v>
      </c>
      <c r="D75" s="283">
        <v>30</v>
      </c>
      <c r="E75" s="284">
        <v>290</v>
      </c>
      <c r="F75" s="284">
        <v>192</v>
      </c>
      <c r="G75" s="284">
        <v>24</v>
      </c>
      <c r="H75" s="284">
        <v>24</v>
      </c>
      <c r="I75" s="285">
        <v>2300</v>
      </c>
      <c r="J75" s="285">
        <f t="shared" si="2"/>
        <v>2185</v>
      </c>
      <c r="K75" s="285" t="s">
        <v>9898</v>
      </c>
    </row>
    <row r="76" spans="2:11" ht="27.95" customHeight="1">
      <c r="B76" s="286" t="s">
        <v>9979</v>
      </c>
      <c r="C76" s="286" t="s">
        <v>9976</v>
      </c>
      <c r="D76" s="287">
        <v>42</v>
      </c>
      <c r="E76" s="288">
        <v>409</v>
      </c>
      <c r="F76" s="288">
        <v>264</v>
      </c>
      <c r="G76" s="288">
        <v>24</v>
      </c>
      <c r="H76" s="288">
        <v>24</v>
      </c>
      <c r="I76" s="289">
        <v>3193</v>
      </c>
      <c r="J76" s="289">
        <f t="shared" si="2"/>
        <v>3033.35</v>
      </c>
      <c r="K76" s="289" t="s">
        <v>9898</v>
      </c>
    </row>
    <row r="77" spans="2:11" ht="27.95" customHeight="1">
      <c r="B77" s="282" t="s">
        <v>9980</v>
      </c>
      <c r="C77" s="282" t="s">
        <v>9976</v>
      </c>
      <c r="D77" s="283">
        <v>48</v>
      </c>
      <c r="E77" s="284">
        <v>463</v>
      </c>
      <c r="F77" s="284">
        <v>300</v>
      </c>
      <c r="G77" s="284">
        <v>24</v>
      </c>
      <c r="H77" s="284">
        <v>24</v>
      </c>
      <c r="I77" s="285">
        <v>3668</v>
      </c>
      <c r="J77" s="285">
        <f t="shared" si="2"/>
        <v>3484.6</v>
      </c>
      <c r="K77" s="285" t="s">
        <v>9898</v>
      </c>
    </row>
    <row r="78" spans="2:11" ht="27.95" customHeight="1">
      <c r="B78" s="286" t="s">
        <v>9981</v>
      </c>
      <c r="C78" s="286" t="s">
        <v>9976</v>
      </c>
      <c r="D78" s="287">
        <v>54</v>
      </c>
      <c r="E78" s="288">
        <v>515</v>
      </c>
      <c r="F78" s="288">
        <v>192</v>
      </c>
      <c r="G78" s="288">
        <v>24</v>
      </c>
      <c r="H78" s="288">
        <v>24</v>
      </c>
      <c r="I78" s="289">
        <v>4169</v>
      </c>
      <c r="J78" s="289">
        <f t="shared" si="2"/>
        <v>3960.5499999999997</v>
      </c>
      <c r="K78" s="289" t="s">
        <v>9898</v>
      </c>
    </row>
    <row r="79" spans="2:11" ht="27.95" customHeight="1">
      <c r="B79" s="282" t="s">
        <v>9982</v>
      </c>
      <c r="C79" s="282" t="s">
        <v>9983</v>
      </c>
      <c r="D79" s="283">
        <v>36</v>
      </c>
      <c r="E79" s="284">
        <v>446</v>
      </c>
      <c r="F79" s="284">
        <v>264</v>
      </c>
      <c r="G79" s="284">
        <v>24</v>
      </c>
      <c r="H79" s="284">
        <v>24</v>
      </c>
      <c r="I79" s="285">
        <v>4890</v>
      </c>
      <c r="J79" s="285">
        <f t="shared" si="2"/>
        <v>4645.5</v>
      </c>
      <c r="K79" s="285" t="s">
        <v>9898</v>
      </c>
    </row>
    <row r="80" spans="2:11" ht="27.95" customHeight="1">
      <c r="B80" s="286" t="s">
        <v>9984</v>
      </c>
      <c r="C80" s="286" t="s">
        <v>9983</v>
      </c>
      <c r="D80" s="287">
        <v>42</v>
      </c>
      <c r="E80" s="288">
        <v>514</v>
      </c>
      <c r="F80" s="288">
        <v>300</v>
      </c>
      <c r="G80" s="288">
        <v>24</v>
      </c>
      <c r="H80" s="288">
        <v>24</v>
      </c>
      <c r="I80" s="289">
        <v>5639</v>
      </c>
      <c r="J80" s="289">
        <f t="shared" si="2"/>
        <v>5357.05</v>
      </c>
      <c r="K80" s="289" t="s">
        <v>9898</v>
      </c>
    </row>
    <row r="81" spans="2:11" ht="27.95" customHeight="1">
      <c r="B81" s="282" t="s">
        <v>9985</v>
      </c>
      <c r="C81" s="282" t="s">
        <v>9983</v>
      </c>
      <c r="D81" s="283">
        <v>48</v>
      </c>
      <c r="E81" s="284">
        <v>570</v>
      </c>
      <c r="F81" s="284">
        <v>192</v>
      </c>
      <c r="G81" s="284">
        <v>24</v>
      </c>
      <c r="H81" s="284">
        <v>24</v>
      </c>
      <c r="I81" s="285">
        <v>6263</v>
      </c>
      <c r="J81" s="285">
        <f t="shared" si="2"/>
        <v>5949.8499999999995</v>
      </c>
      <c r="K81" s="285" t="s">
        <v>9898</v>
      </c>
    </row>
    <row r="82" spans="2:11" ht="27.95" customHeight="1">
      <c r="B82" s="286" t="s">
        <v>9986</v>
      </c>
      <c r="C82" s="286" t="s">
        <v>9987</v>
      </c>
      <c r="D82" s="287">
        <v>50</v>
      </c>
      <c r="E82" s="288">
        <v>739</v>
      </c>
      <c r="F82" s="288">
        <v>192</v>
      </c>
      <c r="G82" s="288">
        <v>24</v>
      </c>
      <c r="H82" s="288">
        <v>24</v>
      </c>
      <c r="I82" s="289">
        <v>6299</v>
      </c>
      <c r="J82" s="289">
        <f t="shared" si="2"/>
        <v>5984.0499999999993</v>
      </c>
      <c r="K82" s="289" t="s">
        <v>9898</v>
      </c>
    </row>
    <row r="83" spans="2:11" ht="27.95" customHeight="1">
      <c r="B83" s="282" t="s">
        <v>9988</v>
      </c>
      <c r="C83" s="282" t="s">
        <v>9987</v>
      </c>
      <c r="D83" s="283">
        <v>70</v>
      </c>
      <c r="E83" s="284">
        <v>961</v>
      </c>
      <c r="F83" s="284">
        <v>264</v>
      </c>
      <c r="G83" s="284">
        <v>24</v>
      </c>
      <c r="H83" s="284">
        <v>24</v>
      </c>
      <c r="I83" s="285">
        <v>8106</v>
      </c>
      <c r="J83" s="285">
        <f t="shared" si="2"/>
        <v>7700.7</v>
      </c>
      <c r="K83" s="285" t="s">
        <v>9898</v>
      </c>
    </row>
    <row r="84" spans="2:11" ht="27.95" customHeight="1">
      <c r="B84" s="286" t="s">
        <v>9989</v>
      </c>
      <c r="C84" s="286" t="s">
        <v>9987</v>
      </c>
      <c r="D84" s="287">
        <v>80</v>
      </c>
      <c r="E84" s="288">
        <v>1103</v>
      </c>
      <c r="F84" s="288">
        <v>300</v>
      </c>
      <c r="G84" s="288">
        <v>24</v>
      </c>
      <c r="H84" s="288">
        <v>24</v>
      </c>
      <c r="I84" s="289">
        <v>9294</v>
      </c>
      <c r="J84" s="289">
        <f t="shared" si="2"/>
        <v>8829.2999999999993</v>
      </c>
      <c r="K84" s="289" t="s">
        <v>9898</v>
      </c>
    </row>
    <row r="85" spans="2:11" ht="27.95" customHeight="1">
      <c r="B85" s="282" t="s">
        <v>9990</v>
      </c>
      <c r="C85" s="282" t="s">
        <v>9987</v>
      </c>
      <c r="D85" s="283">
        <v>90</v>
      </c>
      <c r="E85" s="284">
        <v>1209</v>
      </c>
      <c r="F85" s="284">
        <v>192</v>
      </c>
      <c r="G85" s="284">
        <v>24</v>
      </c>
      <c r="H85" s="284">
        <v>24</v>
      </c>
      <c r="I85" s="285">
        <v>10379</v>
      </c>
      <c r="J85" s="285">
        <f t="shared" si="2"/>
        <v>9860.0499999999993</v>
      </c>
      <c r="K85" s="285" t="s">
        <v>9898</v>
      </c>
    </row>
    <row r="86" spans="2:11" ht="27.95" customHeight="1">
      <c r="B86" s="286" t="s">
        <v>9991</v>
      </c>
      <c r="C86" s="286" t="s">
        <v>9987</v>
      </c>
      <c r="D86" s="287">
        <v>100</v>
      </c>
      <c r="E86" s="288">
        <v>1339</v>
      </c>
      <c r="F86" s="288">
        <v>228</v>
      </c>
      <c r="G86" s="288">
        <v>24</v>
      </c>
      <c r="H86" s="288">
        <v>24</v>
      </c>
      <c r="I86" s="289">
        <v>11674</v>
      </c>
      <c r="J86" s="289">
        <f t="shared" si="2"/>
        <v>11090.3</v>
      </c>
      <c r="K86" s="289" t="s">
        <v>9898</v>
      </c>
    </row>
    <row r="87" spans="2:11" ht="27.95" customHeight="1">
      <c r="B87" s="282" t="s">
        <v>9992</v>
      </c>
      <c r="C87" s="282" t="s">
        <v>9993</v>
      </c>
      <c r="D87" s="283">
        <v>50</v>
      </c>
      <c r="E87" s="284">
        <v>793</v>
      </c>
      <c r="F87" s="284">
        <v>192</v>
      </c>
      <c r="G87" s="284">
        <v>24</v>
      </c>
      <c r="H87" s="284">
        <v>24</v>
      </c>
      <c r="I87" s="285">
        <v>6672</v>
      </c>
      <c r="J87" s="285">
        <f t="shared" si="2"/>
        <v>6338.4</v>
      </c>
      <c r="K87" s="285" t="s">
        <v>9898</v>
      </c>
    </row>
    <row r="88" spans="2:11" ht="27.95" customHeight="1">
      <c r="B88" s="286" t="s">
        <v>9994</v>
      </c>
      <c r="C88" s="286" t="s">
        <v>9993</v>
      </c>
      <c r="D88" s="287">
        <v>70</v>
      </c>
      <c r="E88" s="288">
        <v>1037</v>
      </c>
      <c r="F88" s="288">
        <v>264</v>
      </c>
      <c r="G88" s="288">
        <v>24</v>
      </c>
      <c r="H88" s="288">
        <v>24</v>
      </c>
      <c r="I88" s="289">
        <v>8625</v>
      </c>
      <c r="J88" s="289">
        <f t="shared" si="2"/>
        <v>8193.75</v>
      </c>
      <c r="K88" s="289" t="s">
        <v>9898</v>
      </c>
    </row>
    <row r="89" spans="2:11" ht="27.95" customHeight="1">
      <c r="B89" s="282" t="s">
        <v>9995</v>
      </c>
      <c r="C89" s="282" t="s">
        <v>9993</v>
      </c>
      <c r="D89" s="283">
        <v>80</v>
      </c>
      <c r="E89" s="284">
        <v>1189</v>
      </c>
      <c r="F89" s="284">
        <v>300</v>
      </c>
      <c r="G89" s="284">
        <v>24</v>
      </c>
      <c r="H89" s="284">
        <v>24</v>
      </c>
      <c r="I89" s="285">
        <v>9888</v>
      </c>
      <c r="J89" s="285">
        <f t="shared" si="2"/>
        <v>9393.6</v>
      </c>
      <c r="K89" s="285" t="s">
        <v>9898</v>
      </c>
    </row>
    <row r="90" spans="2:11" ht="27.95" customHeight="1">
      <c r="B90" s="286" t="s">
        <v>9996</v>
      </c>
      <c r="C90" s="286" t="s">
        <v>9993</v>
      </c>
      <c r="D90" s="287">
        <v>90</v>
      </c>
      <c r="E90" s="288">
        <v>1310</v>
      </c>
      <c r="F90" s="288">
        <v>192</v>
      </c>
      <c r="G90" s="288">
        <v>24</v>
      </c>
      <c r="H90" s="288">
        <v>24</v>
      </c>
      <c r="I90" s="289">
        <v>11117</v>
      </c>
      <c r="J90" s="289">
        <f t="shared" si="2"/>
        <v>10561.15</v>
      </c>
      <c r="K90" s="289" t="s">
        <v>9898</v>
      </c>
    </row>
    <row r="91" spans="2:11" ht="27.95" customHeight="1">
      <c r="B91" s="282" t="s">
        <v>9997</v>
      </c>
      <c r="C91" s="282" t="s">
        <v>9993</v>
      </c>
      <c r="D91" s="283">
        <v>100</v>
      </c>
      <c r="E91" s="284">
        <v>1449</v>
      </c>
      <c r="F91" s="284">
        <v>228</v>
      </c>
      <c r="G91" s="284">
        <v>24</v>
      </c>
      <c r="H91" s="284">
        <v>24</v>
      </c>
      <c r="I91" s="285">
        <v>12514</v>
      </c>
      <c r="J91" s="285">
        <f t="shared" si="2"/>
        <v>11888.3</v>
      </c>
      <c r="K91" s="285" t="s">
        <v>9898</v>
      </c>
    </row>
    <row r="92" spans="2:11" ht="27.95" customHeight="1">
      <c r="B92" s="286" t="s">
        <v>9998</v>
      </c>
      <c r="C92" s="286" t="s">
        <v>9999</v>
      </c>
      <c r="D92" s="287">
        <v>42</v>
      </c>
      <c r="E92" s="288">
        <v>1015</v>
      </c>
      <c r="F92" s="288">
        <v>192</v>
      </c>
      <c r="G92" s="288">
        <v>24</v>
      </c>
      <c r="H92" s="288">
        <v>24</v>
      </c>
      <c r="I92" s="289">
        <v>8751</v>
      </c>
      <c r="J92" s="289">
        <f t="shared" si="2"/>
        <v>8313.4499999999989</v>
      </c>
      <c r="K92" s="289" t="s">
        <v>9898</v>
      </c>
    </row>
    <row r="93" spans="2:11" ht="27.95" customHeight="1">
      <c r="B93" s="282" t="s">
        <v>10000</v>
      </c>
      <c r="C93" s="282" t="s">
        <v>9999</v>
      </c>
      <c r="D93" s="283">
        <v>58</v>
      </c>
      <c r="E93" s="284">
        <v>1175</v>
      </c>
      <c r="F93" s="284">
        <v>264</v>
      </c>
      <c r="G93" s="284">
        <v>24</v>
      </c>
      <c r="H93" s="284">
        <v>24</v>
      </c>
      <c r="I93" s="285">
        <v>10075</v>
      </c>
      <c r="J93" s="285">
        <f t="shared" si="2"/>
        <v>9571.25</v>
      </c>
      <c r="K93" s="285" t="s">
        <v>9898</v>
      </c>
    </row>
    <row r="94" spans="2:11" ht="27.95" customHeight="1">
      <c r="B94" s="286" t="s">
        <v>10001</v>
      </c>
      <c r="C94" s="286" t="s">
        <v>9999</v>
      </c>
      <c r="D94" s="287">
        <v>68</v>
      </c>
      <c r="E94" s="288">
        <v>1342</v>
      </c>
      <c r="F94" s="288">
        <v>300</v>
      </c>
      <c r="G94" s="288">
        <v>24</v>
      </c>
      <c r="H94" s="288">
        <v>24</v>
      </c>
      <c r="I94" s="289">
        <v>11450</v>
      </c>
      <c r="J94" s="289">
        <f t="shared" si="2"/>
        <v>10877.5</v>
      </c>
      <c r="K94" s="289" t="s">
        <v>9898</v>
      </c>
    </row>
    <row r="95" spans="2:11" ht="27.95" customHeight="1">
      <c r="B95" s="282" t="s">
        <v>10002</v>
      </c>
      <c r="C95" s="282" t="s">
        <v>9999</v>
      </c>
      <c r="D95" s="283">
        <v>74</v>
      </c>
      <c r="E95" s="284">
        <v>1459</v>
      </c>
      <c r="F95" s="284">
        <v>192</v>
      </c>
      <c r="G95" s="284">
        <v>24</v>
      </c>
      <c r="H95" s="284">
        <v>24</v>
      </c>
      <c r="I95" s="285">
        <v>12747</v>
      </c>
      <c r="J95" s="285">
        <f t="shared" si="2"/>
        <v>12109.65</v>
      </c>
      <c r="K95" s="285" t="s">
        <v>9898</v>
      </c>
    </row>
    <row r="96" spans="2:11" ht="27.95" customHeight="1">
      <c r="B96" s="286" t="s">
        <v>10003</v>
      </c>
      <c r="C96" s="286" t="s">
        <v>9999</v>
      </c>
      <c r="D96" s="287">
        <v>84</v>
      </c>
      <c r="E96" s="288">
        <v>1623</v>
      </c>
      <c r="F96" s="288">
        <v>228</v>
      </c>
      <c r="G96" s="288">
        <v>24</v>
      </c>
      <c r="H96" s="288">
        <v>24</v>
      </c>
      <c r="I96" s="289">
        <v>14238</v>
      </c>
      <c r="J96" s="289">
        <f t="shared" si="2"/>
        <v>13526.099999999999</v>
      </c>
      <c r="K96" s="289" t="s">
        <v>9898</v>
      </c>
    </row>
    <row r="97" spans="2:11" ht="27.95" customHeight="1">
      <c r="B97" s="282" t="s">
        <v>10004</v>
      </c>
      <c r="C97" s="282" t="s">
        <v>10005</v>
      </c>
      <c r="D97" s="283">
        <v>80</v>
      </c>
      <c r="E97" s="284">
        <v>1286</v>
      </c>
      <c r="F97" s="284">
        <v>192</v>
      </c>
      <c r="G97" s="284">
        <v>24</v>
      </c>
      <c r="H97" s="284">
        <v>24</v>
      </c>
      <c r="I97" s="285">
        <v>11338</v>
      </c>
      <c r="J97" s="285">
        <f t="shared" si="2"/>
        <v>10771.1</v>
      </c>
      <c r="K97" s="285" t="s">
        <v>9960</v>
      </c>
    </row>
    <row r="98" spans="2:11" ht="27.95" customHeight="1">
      <c r="B98" s="286" t="s">
        <v>10006</v>
      </c>
      <c r="C98" s="286" t="s">
        <v>10005</v>
      </c>
      <c r="D98" s="287">
        <v>112</v>
      </c>
      <c r="E98" s="288">
        <v>1667</v>
      </c>
      <c r="F98" s="288">
        <v>264</v>
      </c>
      <c r="G98" s="288">
        <v>24</v>
      </c>
      <c r="H98" s="288">
        <v>24</v>
      </c>
      <c r="I98" s="289">
        <v>14531</v>
      </c>
      <c r="J98" s="289">
        <f t="shared" si="2"/>
        <v>13804.449999999999</v>
      </c>
      <c r="K98" s="289" t="s">
        <v>9960</v>
      </c>
    </row>
    <row r="99" spans="2:11" ht="27.95" customHeight="1">
      <c r="B99" s="282" t="s">
        <v>10007</v>
      </c>
      <c r="C99" s="282" t="s">
        <v>10005</v>
      </c>
      <c r="D99" s="283">
        <v>128</v>
      </c>
      <c r="E99" s="284">
        <v>1923</v>
      </c>
      <c r="F99" s="284">
        <v>300</v>
      </c>
      <c r="G99" s="284">
        <v>24</v>
      </c>
      <c r="H99" s="284">
        <v>24</v>
      </c>
      <c r="I99" s="285">
        <v>16872</v>
      </c>
      <c r="J99" s="285">
        <f t="shared" si="2"/>
        <v>16028.4</v>
      </c>
      <c r="K99" s="285" t="s">
        <v>9960</v>
      </c>
    </row>
    <row r="100" spans="2:11" ht="27.95" customHeight="1">
      <c r="B100" s="286" t="s">
        <v>10008</v>
      </c>
      <c r="C100" s="286" t="s">
        <v>10005</v>
      </c>
      <c r="D100" s="287">
        <v>144</v>
      </c>
      <c r="E100" s="288">
        <v>2109</v>
      </c>
      <c r="F100" s="288">
        <v>192</v>
      </c>
      <c r="G100" s="288">
        <v>24</v>
      </c>
      <c r="H100" s="288">
        <v>24</v>
      </c>
      <c r="I100" s="289">
        <v>18774</v>
      </c>
      <c r="J100" s="289">
        <f t="shared" si="2"/>
        <v>17835.3</v>
      </c>
      <c r="K100" s="289" t="s">
        <v>9960</v>
      </c>
    </row>
    <row r="101" spans="2:11" ht="27.95" customHeight="1">
      <c r="B101" s="282" t="s">
        <v>10009</v>
      </c>
      <c r="C101" s="282" t="s">
        <v>10005</v>
      </c>
      <c r="D101" s="283">
        <v>160</v>
      </c>
      <c r="E101" s="284">
        <v>2449</v>
      </c>
      <c r="F101" s="284">
        <v>228</v>
      </c>
      <c r="G101" s="284">
        <v>24</v>
      </c>
      <c r="H101" s="284">
        <v>24</v>
      </c>
      <c r="I101" s="285">
        <v>20701</v>
      </c>
      <c r="J101" s="285">
        <f t="shared" si="2"/>
        <v>19665.95</v>
      </c>
      <c r="K101" s="285" t="s">
        <v>9960</v>
      </c>
    </row>
    <row r="102" spans="2:11" ht="27.95" customHeight="1">
      <c r="B102" s="286" t="s">
        <v>10010</v>
      </c>
      <c r="C102" s="286" t="s">
        <v>10011</v>
      </c>
      <c r="D102" s="287">
        <v>80</v>
      </c>
      <c r="E102" s="288">
        <v>1341</v>
      </c>
      <c r="F102" s="288">
        <v>192</v>
      </c>
      <c r="G102" s="288">
        <v>24</v>
      </c>
      <c r="H102" s="288">
        <v>24</v>
      </c>
      <c r="I102" s="289">
        <v>11712</v>
      </c>
      <c r="J102" s="289">
        <f t="shared" si="2"/>
        <v>11126.4</v>
      </c>
      <c r="K102" s="289" t="s">
        <v>9960</v>
      </c>
    </row>
    <row r="103" spans="2:11" ht="27.95" customHeight="1">
      <c r="B103" s="282" t="s">
        <v>10012</v>
      </c>
      <c r="C103" s="282" t="s">
        <v>10011</v>
      </c>
      <c r="D103" s="283">
        <v>112</v>
      </c>
      <c r="E103" s="284">
        <v>1742</v>
      </c>
      <c r="F103" s="284">
        <v>264</v>
      </c>
      <c r="G103" s="284">
        <v>24</v>
      </c>
      <c r="H103" s="284">
        <v>24</v>
      </c>
      <c r="I103" s="285">
        <v>15048</v>
      </c>
      <c r="J103" s="285">
        <f t="shared" si="2"/>
        <v>14295.599999999999</v>
      </c>
      <c r="K103" s="285" t="s">
        <v>9960</v>
      </c>
    </row>
    <row r="104" spans="2:11" ht="27.95" customHeight="1">
      <c r="B104" s="286" t="s">
        <v>10013</v>
      </c>
      <c r="C104" s="286" t="s">
        <v>10011</v>
      </c>
      <c r="D104" s="287">
        <v>128</v>
      </c>
      <c r="E104" s="288">
        <v>2009</v>
      </c>
      <c r="F104" s="288">
        <v>300</v>
      </c>
      <c r="G104" s="288">
        <v>24</v>
      </c>
      <c r="H104" s="288">
        <v>24</v>
      </c>
      <c r="I104" s="289">
        <v>17313</v>
      </c>
      <c r="J104" s="289">
        <f t="shared" si="2"/>
        <v>16447.349999999999</v>
      </c>
      <c r="K104" s="289" t="s">
        <v>9960</v>
      </c>
    </row>
    <row r="105" spans="2:11" ht="27.95" customHeight="1">
      <c r="B105" s="282" t="s">
        <v>10014</v>
      </c>
      <c r="C105" s="282" t="s">
        <v>10011</v>
      </c>
      <c r="D105" s="283">
        <v>144</v>
      </c>
      <c r="E105" s="284">
        <v>2210</v>
      </c>
      <c r="F105" s="284">
        <v>192</v>
      </c>
      <c r="G105" s="284">
        <v>24</v>
      </c>
      <c r="H105" s="284">
        <v>24</v>
      </c>
      <c r="I105" s="285">
        <v>19520</v>
      </c>
      <c r="J105" s="285">
        <f t="shared" si="2"/>
        <v>18544</v>
      </c>
      <c r="K105" s="285" t="s">
        <v>9960</v>
      </c>
    </row>
    <row r="106" spans="2:11" ht="27.95" customHeight="1">
      <c r="B106" s="286" t="s">
        <v>10015</v>
      </c>
      <c r="C106" s="286" t="s">
        <v>10011</v>
      </c>
      <c r="D106" s="287">
        <v>160</v>
      </c>
      <c r="E106" s="288">
        <v>2571</v>
      </c>
      <c r="F106" s="288">
        <v>228</v>
      </c>
      <c r="G106" s="288">
        <v>24</v>
      </c>
      <c r="H106" s="288">
        <v>24</v>
      </c>
      <c r="I106" s="289">
        <v>21529</v>
      </c>
      <c r="J106" s="289">
        <f t="shared" si="2"/>
        <v>20452.55</v>
      </c>
      <c r="K106" s="289" t="s">
        <v>9960</v>
      </c>
    </row>
    <row r="107" spans="2:11" ht="27.95" customHeight="1">
      <c r="B107" s="282" t="s">
        <v>10016</v>
      </c>
      <c r="C107" s="282" t="s">
        <v>10017</v>
      </c>
      <c r="D107" s="283">
        <v>66</v>
      </c>
      <c r="E107" s="284">
        <v>1644</v>
      </c>
      <c r="F107" s="284">
        <v>192</v>
      </c>
      <c r="G107" s="284">
        <v>24</v>
      </c>
      <c r="H107" s="284">
        <v>24</v>
      </c>
      <c r="I107" s="285">
        <v>14021</v>
      </c>
      <c r="J107" s="285">
        <f t="shared" si="2"/>
        <v>13319.949999999999</v>
      </c>
      <c r="K107" s="285" t="s">
        <v>9960</v>
      </c>
    </row>
    <row r="108" spans="2:11" ht="27.95" customHeight="1">
      <c r="B108" s="286" t="s">
        <v>10018</v>
      </c>
      <c r="C108" s="286" t="s">
        <v>10017</v>
      </c>
      <c r="D108" s="287">
        <v>91</v>
      </c>
      <c r="E108" s="288">
        <v>1915</v>
      </c>
      <c r="F108" s="288">
        <v>264</v>
      </c>
      <c r="G108" s="288">
        <v>24</v>
      </c>
      <c r="H108" s="288">
        <v>24</v>
      </c>
      <c r="I108" s="289">
        <v>17245</v>
      </c>
      <c r="J108" s="289">
        <f t="shared" si="2"/>
        <v>16382.75</v>
      </c>
      <c r="K108" s="289" t="s">
        <v>9960</v>
      </c>
    </row>
    <row r="109" spans="2:11" ht="27.95" customHeight="1">
      <c r="B109" s="282" t="s">
        <v>10019</v>
      </c>
      <c r="C109" s="282" t="s">
        <v>10017</v>
      </c>
      <c r="D109" s="283">
        <v>107</v>
      </c>
      <c r="E109" s="284">
        <v>2195</v>
      </c>
      <c r="F109" s="284">
        <v>300</v>
      </c>
      <c r="G109" s="284">
        <v>24</v>
      </c>
      <c r="H109" s="284">
        <v>24</v>
      </c>
      <c r="I109" s="285">
        <v>19860</v>
      </c>
      <c r="J109" s="285">
        <f t="shared" si="2"/>
        <v>18867</v>
      </c>
      <c r="K109" s="285" t="s">
        <v>9960</v>
      </c>
    </row>
    <row r="110" spans="2:11" ht="27.95" customHeight="1">
      <c r="B110" s="286" t="s">
        <v>10020</v>
      </c>
      <c r="C110" s="286" t="s">
        <v>10017</v>
      </c>
      <c r="D110" s="287">
        <v>116</v>
      </c>
      <c r="E110" s="288">
        <v>2380</v>
      </c>
      <c r="F110" s="288">
        <v>192</v>
      </c>
      <c r="G110" s="288">
        <v>24</v>
      </c>
      <c r="H110" s="288">
        <v>24</v>
      </c>
      <c r="I110" s="289">
        <v>21895</v>
      </c>
      <c r="J110" s="289">
        <f t="shared" si="2"/>
        <v>20800.25</v>
      </c>
      <c r="K110" s="289" t="s">
        <v>9960</v>
      </c>
    </row>
    <row r="111" spans="2:11" ht="27.95" customHeight="1">
      <c r="B111" s="282" t="s">
        <v>10021</v>
      </c>
      <c r="C111" s="282" t="s">
        <v>10017</v>
      </c>
      <c r="D111" s="283">
        <v>132</v>
      </c>
      <c r="E111" s="284">
        <v>2641</v>
      </c>
      <c r="F111" s="284">
        <v>228</v>
      </c>
      <c r="G111" s="284">
        <v>24</v>
      </c>
      <c r="H111" s="284">
        <v>24</v>
      </c>
      <c r="I111" s="285">
        <v>24505</v>
      </c>
      <c r="J111" s="285">
        <f t="shared" si="2"/>
        <v>23279.75</v>
      </c>
      <c r="K111" s="285" t="s">
        <v>9960</v>
      </c>
    </row>
    <row r="112" spans="2:11" ht="27.95" customHeight="1">
      <c r="B112" s="286" t="s">
        <v>10022</v>
      </c>
      <c r="C112" s="286" t="s">
        <v>10023</v>
      </c>
      <c r="D112" s="287">
        <v>100</v>
      </c>
      <c r="E112" s="288">
        <v>1674</v>
      </c>
      <c r="F112" s="288">
        <v>192</v>
      </c>
      <c r="G112" s="288">
        <v>24</v>
      </c>
      <c r="H112" s="288">
        <v>24</v>
      </c>
      <c r="I112" s="289">
        <v>14089</v>
      </c>
      <c r="J112" s="289">
        <f t="shared" si="2"/>
        <v>13384.55</v>
      </c>
      <c r="K112" s="289" t="s">
        <v>9960</v>
      </c>
    </row>
    <row r="113" spans="2:11" ht="27.95" customHeight="1">
      <c r="B113" s="282" t="s">
        <v>10024</v>
      </c>
      <c r="C113" s="282" t="s">
        <v>10023</v>
      </c>
      <c r="D113" s="283">
        <v>140</v>
      </c>
      <c r="E113" s="284">
        <v>2167</v>
      </c>
      <c r="F113" s="284">
        <v>264</v>
      </c>
      <c r="G113" s="284">
        <v>24</v>
      </c>
      <c r="H113" s="284">
        <v>24</v>
      </c>
      <c r="I113" s="285">
        <v>18111</v>
      </c>
      <c r="J113" s="285">
        <f t="shared" si="2"/>
        <v>17205.45</v>
      </c>
      <c r="K113" s="285" t="s">
        <v>9960</v>
      </c>
    </row>
    <row r="114" spans="2:11" ht="27.95" customHeight="1">
      <c r="B114" s="286" t="s">
        <v>10025</v>
      </c>
      <c r="C114" s="286" t="s">
        <v>10023</v>
      </c>
      <c r="D114" s="287">
        <v>160</v>
      </c>
      <c r="E114" s="288">
        <v>2505</v>
      </c>
      <c r="F114" s="288">
        <v>300</v>
      </c>
      <c r="G114" s="288">
        <v>24</v>
      </c>
      <c r="H114" s="288">
        <v>24</v>
      </c>
      <c r="I114" s="289">
        <v>20742</v>
      </c>
      <c r="J114" s="289">
        <f t="shared" si="2"/>
        <v>19704.899999999998</v>
      </c>
      <c r="K114" s="289" t="s">
        <v>9960</v>
      </c>
    </row>
    <row r="115" spans="2:11" ht="27.95" customHeight="1">
      <c r="B115" s="282" t="s">
        <v>10026</v>
      </c>
      <c r="C115" s="282" t="s">
        <v>10023</v>
      </c>
      <c r="D115" s="283">
        <v>180</v>
      </c>
      <c r="E115" s="284">
        <v>2743</v>
      </c>
      <c r="F115" s="284">
        <v>192</v>
      </c>
      <c r="G115" s="284">
        <v>24</v>
      </c>
      <c r="H115" s="284">
        <v>24</v>
      </c>
      <c r="I115" s="285">
        <v>23423</v>
      </c>
      <c r="J115" s="285">
        <f t="shared" si="2"/>
        <v>22251.85</v>
      </c>
      <c r="K115" s="285" t="s">
        <v>9960</v>
      </c>
    </row>
    <row r="116" spans="2:11" ht="27.95" customHeight="1">
      <c r="B116" s="286" t="s">
        <v>10027</v>
      </c>
      <c r="C116" s="286" t="s">
        <v>10023</v>
      </c>
      <c r="D116" s="287">
        <v>200</v>
      </c>
      <c r="E116" s="288">
        <v>3039</v>
      </c>
      <c r="F116" s="288">
        <v>228</v>
      </c>
      <c r="G116" s="288">
        <v>24</v>
      </c>
      <c r="H116" s="288">
        <v>24</v>
      </c>
      <c r="I116" s="289">
        <v>26344</v>
      </c>
      <c r="J116" s="289">
        <f t="shared" si="2"/>
        <v>25026.799999999999</v>
      </c>
      <c r="K116" s="289" t="s">
        <v>9960</v>
      </c>
    </row>
    <row r="117" spans="2:11" ht="27.95" customHeight="1">
      <c r="B117" s="282" t="s">
        <v>10028</v>
      </c>
      <c r="C117" s="282" t="s">
        <v>10029</v>
      </c>
      <c r="D117" s="283">
        <v>100</v>
      </c>
      <c r="E117" s="284">
        <v>1728</v>
      </c>
      <c r="F117" s="284">
        <v>192</v>
      </c>
      <c r="G117" s="284">
        <v>24</v>
      </c>
      <c r="H117" s="284">
        <v>24</v>
      </c>
      <c r="I117" s="285">
        <v>14470</v>
      </c>
      <c r="J117" s="285">
        <f t="shared" si="2"/>
        <v>13746.5</v>
      </c>
      <c r="K117" s="285" t="s">
        <v>9960</v>
      </c>
    </row>
    <row r="118" spans="2:11" ht="27.95" customHeight="1">
      <c r="B118" s="286" t="s">
        <v>10030</v>
      </c>
      <c r="C118" s="286" t="s">
        <v>10029</v>
      </c>
      <c r="D118" s="287">
        <v>140</v>
      </c>
      <c r="E118" s="288">
        <v>2243</v>
      </c>
      <c r="F118" s="288">
        <v>264</v>
      </c>
      <c r="G118" s="288">
        <v>24</v>
      </c>
      <c r="H118" s="288">
        <v>24</v>
      </c>
      <c r="I118" s="289">
        <v>18639</v>
      </c>
      <c r="J118" s="289">
        <f t="shared" si="2"/>
        <v>17707.05</v>
      </c>
      <c r="K118" s="289" t="s">
        <v>9960</v>
      </c>
    </row>
    <row r="119" spans="2:11" ht="27.95" customHeight="1">
      <c r="B119" s="282" t="s">
        <v>10031</v>
      </c>
      <c r="C119" s="282" t="s">
        <v>10029</v>
      </c>
      <c r="D119" s="283">
        <v>160</v>
      </c>
      <c r="E119" s="284">
        <v>2592</v>
      </c>
      <c r="F119" s="284">
        <v>300</v>
      </c>
      <c r="G119" s="284">
        <v>24</v>
      </c>
      <c r="H119" s="284">
        <v>24</v>
      </c>
      <c r="I119" s="285">
        <v>21336</v>
      </c>
      <c r="J119" s="285">
        <f t="shared" si="2"/>
        <v>20269.2</v>
      </c>
      <c r="K119" s="285" t="s">
        <v>9960</v>
      </c>
    </row>
    <row r="120" spans="2:11" ht="27.95" customHeight="1">
      <c r="B120" s="286" t="s">
        <v>10032</v>
      </c>
      <c r="C120" s="286" t="s">
        <v>10029</v>
      </c>
      <c r="D120" s="287">
        <v>180</v>
      </c>
      <c r="E120" s="288">
        <v>2844</v>
      </c>
      <c r="F120" s="288">
        <v>192</v>
      </c>
      <c r="G120" s="288">
        <v>24</v>
      </c>
      <c r="H120" s="288">
        <v>24</v>
      </c>
      <c r="I120" s="289">
        <v>24162</v>
      </c>
      <c r="J120" s="289">
        <f t="shared" si="2"/>
        <v>22953.899999999998</v>
      </c>
      <c r="K120" s="289" t="s">
        <v>9960</v>
      </c>
    </row>
    <row r="121" spans="2:11" ht="27.95" customHeight="1">
      <c r="B121" s="282" t="s">
        <v>10033</v>
      </c>
      <c r="C121" s="282" t="s">
        <v>10029</v>
      </c>
      <c r="D121" s="283">
        <v>200</v>
      </c>
      <c r="E121" s="284">
        <v>3199</v>
      </c>
      <c r="F121" s="284">
        <v>228</v>
      </c>
      <c r="G121" s="284">
        <v>24</v>
      </c>
      <c r="H121" s="284">
        <v>24</v>
      </c>
      <c r="I121" s="285">
        <v>27749</v>
      </c>
      <c r="J121" s="285">
        <f t="shared" si="2"/>
        <v>26361.55</v>
      </c>
      <c r="K121" s="285" t="s">
        <v>9960</v>
      </c>
    </row>
    <row r="122" spans="2:11" ht="27.95" customHeight="1">
      <c r="B122" s="286" t="s">
        <v>10034</v>
      </c>
      <c r="C122" s="286" t="s">
        <v>10035</v>
      </c>
      <c r="D122" s="287">
        <v>82</v>
      </c>
      <c r="E122" s="288">
        <v>2090</v>
      </c>
      <c r="F122" s="288">
        <v>192</v>
      </c>
      <c r="G122" s="288">
        <v>24</v>
      </c>
      <c r="H122" s="288">
        <v>24</v>
      </c>
      <c r="I122" s="289">
        <v>17432</v>
      </c>
      <c r="J122" s="289">
        <f t="shared" si="2"/>
        <v>16560.399999999998</v>
      </c>
      <c r="K122" s="289" t="s">
        <v>9960</v>
      </c>
    </row>
    <row r="123" spans="2:11" ht="27.95" customHeight="1">
      <c r="B123" s="282" t="s">
        <v>10036</v>
      </c>
      <c r="C123" s="282" t="s">
        <v>10035</v>
      </c>
      <c r="D123" s="283">
        <v>113</v>
      </c>
      <c r="E123" s="284">
        <v>2434</v>
      </c>
      <c r="F123" s="284">
        <v>264</v>
      </c>
      <c r="G123" s="284">
        <v>24</v>
      </c>
      <c r="H123" s="284">
        <v>24</v>
      </c>
      <c r="I123" s="285">
        <v>21216</v>
      </c>
      <c r="J123" s="285">
        <f t="shared" si="2"/>
        <v>20155.2</v>
      </c>
      <c r="K123" s="285" t="s">
        <v>9960</v>
      </c>
    </row>
    <row r="124" spans="2:11" ht="27.95" customHeight="1">
      <c r="B124" s="286" t="s">
        <v>10037</v>
      </c>
      <c r="C124" s="286" t="s">
        <v>10035</v>
      </c>
      <c r="D124" s="287">
        <v>133</v>
      </c>
      <c r="E124" s="288">
        <v>2796</v>
      </c>
      <c r="F124" s="288">
        <v>300</v>
      </c>
      <c r="G124" s="288">
        <v>24</v>
      </c>
      <c r="H124" s="288">
        <v>24</v>
      </c>
      <c r="I124" s="289">
        <v>24119</v>
      </c>
      <c r="J124" s="289">
        <f t="shared" si="2"/>
        <v>22913.05</v>
      </c>
      <c r="K124" s="289" t="s">
        <v>9960</v>
      </c>
    </row>
    <row r="125" spans="2:11" ht="27.95" customHeight="1">
      <c r="B125" s="282" t="s">
        <v>10038</v>
      </c>
      <c r="C125" s="282" t="s">
        <v>10035</v>
      </c>
      <c r="D125" s="283">
        <v>144</v>
      </c>
      <c r="E125" s="284">
        <v>3025</v>
      </c>
      <c r="F125" s="284">
        <v>192</v>
      </c>
      <c r="G125" s="284">
        <v>24</v>
      </c>
      <c r="H125" s="284">
        <v>24</v>
      </c>
      <c r="I125" s="285">
        <v>26911</v>
      </c>
      <c r="J125" s="285">
        <f t="shared" si="2"/>
        <v>25565.449999999997</v>
      </c>
      <c r="K125" s="285" t="s">
        <v>9960</v>
      </c>
    </row>
    <row r="126" spans="2:11" ht="27.95" customHeight="1">
      <c r="B126" s="286" t="s">
        <v>10039</v>
      </c>
      <c r="C126" s="286" t="s">
        <v>10035</v>
      </c>
      <c r="D126" s="287">
        <v>164</v>
      </c>
      <c r="E126" s="288">
        <v>3359</v>
      </c>
      <c r="F126" s="288">
        <v>228</v>
      </c>
      <c r="G126" s="288">
        <v>24</v>
      </c>
      <c r="H126" s="288">
        <v>24</v>
      </c>
      <c r="I126" s="289">
        <v>29566</v>
      </c>
      <c r="J126" s="289">
        <f t="shared" si="2"/>
        <v>28087.699999999997</v>
      </c>
      <c r="K126" s="289" t="s">
        <v>9960</v>
      </c>
    </row>
    <row r="127" spans="2:11" ht="27.95" customHeight="1">
      <c r="B127" s="277" t="s">
        <v>10040</v>
      </c>
      <c r="C127" s="278"/>
      <c r="D127" s="279"/>
      <c r="E127" s="280"/>
      <c r="F127" s="280"/>
      <c r="G127" s="280"/>
      <c r="H127" s="280"/>
      <c r="I127" s="281"/>
      <c r="J127" s="281"/>
      <c r="K127" s="281"/>
    </row>
    <row r="128" spans="2:11" ht="27.95" customHeight="1">
      <c r="B128" s="282" t="s">
        <v>10041</v>
      </c>
      <c r="C128" s="282" t="s">
        <v>10042</v>
      </c>
      <c r="D128" s="283">
        <v>15</v>
      </c>
      <c r="E128" s="284">
        <v>186</v>
      </c>
      <c r="F128" s="284">
        <v>102</v>
      </c>
      <c r="G128" s="284">
        <v>24</v>
      </c>
      <c r="H128" s="284">
        <v>24</v>
      </c>
      <c r="I128" s="285">
        <v>1139</v>
      </c>
      <c r="J128" s="285">
        <f t="shared" ref="J128:J178" si="3">I128*0.95</f>
        <v>1082.05</v>
      </c>
      <c r="K128" s="285" t="s">
        <v>9960</v>
      </c>
    </row>
    <row r="129" spans="2:11" ht="27.95" customHeight="1">
      <c r="B129" s="286" t="s">
        <v>10043</v>
      </c>
      <c r="C129" s="286" t="s">
        <v>10042</v>
      </c>
      <c r="D129" s="287">
        <v>24</v>
      </c>
      <c r="E129" s="288">
        <v>211</v>
      </c>
      <c r="F129" s="288">
        <v>156</v>
      </c>
      <c r="G129" s="288">
        <v>24</v>
      </c>
      <c r="H129" s="288">
        <v>24</v>
      </c>
      <c r="I129" s="289">
        <v>1752</v>
      </c>
      <c r="J129" s="289">
        <f t="shared" si="3"/>
        <v>1664.3999999999999</v>
      </c>
      <c r="K129" s="289" t="s">
        <v>9960</v>
      </c>
    </row>
    <row r="130" spans="2:11" ht="27.95" customHeight="1">
      <c r="B130" s="282" t="s">
        <v>10044</v>
      </c>
      <c r="C130" s="282" t="s">
        <v>10042</v>
      </c>
      <c r="D130" s="283">
        <v>30</v>
      </c>
      <c r="E130" s="284">
        <v>288</v>
      </c>
      <c r="F130" s="284">
        <v>192</v>
      </c>
      <c r="G130" s="284">
        <v>24</v>
      </c>
      <c r="H130" s="284">
        <v>24</v>
      </c>
      <c r="I130" s="285">
        <v>1968</v>
      </c>
      <c r="J130" s="285">
        <f t="shared" si="3"/>
        <v>1869.6</v>
      </c>
      <c r="K130" s="285" t="s">
        <v>9960</v>
      </c>
    </row>
    <row r="131" spans="2:11" ht="27.95" customHeight="1">
      <c r="B131" s="286" t="s">
        <v>10045</v>
      </c>
      <c r="C131" s="286" t="s">
        <v>10042</v>
      </c>
      <c r="D131" s="287">
        <v>42</v>
      </c>
      <c r="E131" s="288">
        <v>403</v>
      </c>
      <c r="F131" s="288">
        <v>264</v>
      </c>
      <c r="G131" s="288">
        <v>24</v>
      </c>
      <c r="H131" s="288">
        <v>24</v>
      </c>
      <c r="I131" s="289">
        <v>2675</v>
      </c>
      <c r="J131" s="289">
        <f t="shared" si="3"/>
        <v>2541.25</v>
      </c>
      <c r="K131" s="289" t="s">
        <v>9960</v>
      </c>
    </row>
    <row r="132" spans="2:11" ht="27.95" customHeight="1">
      <c r="B132" s="282" t="s">
        <v>10046</v>
      </c>
      <c r="C132" s="282" t="s">
        <v>10042</v>
      </c>
      <c r="D132" s="283">
        <v>48</v>
      </c>
      <c r="E132" s="284">
        <v>464</v>
      </c>
      <c r="F132" s="284">
        <v>300</v>
      </c>
      <c r="G132" s="284">
        <v>24</v>
      </c>
      <c r="H132" s="284">
        <v>24</v>
      </c>
      <c r="I132" s="285">
        <v>3148</v>
      </c>
      <c r="J132" s="285">
        <f t="shared" si="3"/>
        <v>2990.6</v>
      </c>
      <c r="K132" s="285" t="s">
        <v>9960</v>
      </c>
    </row>
    <row r="133" spans="2:11" ht="27.95" customHeight="1">
      <c r="B133" s="286" t="s">
        <v>10047</v>
      </c>
      <c r="C133" s="286" t="s">
        <v>10042</v>
      </c>
      <c r="D133" s="287">
        <v>54</v>
      </c>
      <c r="E133" s="288">
        <v>501</v>
      </c>
      <c r="F133" s="288">
        <v>192</v>
      </c>
      <c r="G133" s="288">
        <v>24</v>
      </c>
      <c r="H133" s="288">
        <v>24</v>
      </c>
      <c r="I133" s="289">
        <v>3542</v>
      </c>
      <c r="J133" s="289">
        <f t="shared" si="3"/>
        <v>3364.8999999999996</v>
      </c>
      <c r="K133" s="289" t="s">
        <v>9960</v>
      </c>
    </row>
    <row r="134" spans="2:11" ht="27.95" customHeight="1">
      <c r="B134" s="282" t="s">
        <v>10048</v>
      </c>
      <c r="C134" s="282" t="s">
        <v>10049</v>
      </c>
      <c r="D134" s="283">
        <v>15</v>
      </c>
      <c r="E134" s="284">
        <v>213</v>
      </c>
      <c r="F134" s="284">
        <v>102</v>
      </c>
      <c r="G134" s="284">
        <v>24</v>
      </c>
      <c r="H134" s="284">
        <v>24</v>
      </c>
      <c r="I134" s="285">
        <v>1365</v>
      </c>
      <c r="J134" s="285">
        <f t="shared" si="3"/>
        <v>1296.75</v>
      </c>
      <c r="K134" s="285" t="s">
        <v>9960</v>
      </c>
    </row>
    <row r="135" spans="2:11" ht="27.95" customHeight="1">
      <c r="B135" s="286" t="s">
        <v>10050</v>
      </c>
      <c r="C135" s="286" t="s">
        <v>10049</v>
      </c>
      <c r="D135" s="287">
        <v>24</v>
      </c>
      <c r="E135" s="288">
        <v>255</v>
      </c>
      <c r="F135" s="288">
        <v>156</v>
      </c>
      <c r="G135" s="288">
        <v>24</v>
      </c>
      <c r="H135" s="288">
        <v>24</v>
      </c>
      <c r="I135" s="289">
        <v>1847</v>
      </c>
      <c r="J135" s="289">
        <f t="shared" si="3"/>
        <v>1754.6499999999999</v>
      </c>
      <c r="K135" s="289" t="s">
        <v>9960</v>
      </c>
    </row>
    <row r="136" spans="2:11" ht="27.95" customHeight="1">
      <c r="B136" s="282" t="s">
        <v>10051</v>
      </c>
      <c r="C136" s="282" t="s">
        <v>10049</v>
      </c>
      <c r="D136" s="283">
        <v>30</v>
      </c>
      <c r="E136" s="284">
        <v>342</v>
      </c>
      <c r="F136" s="284">
        <v>192</v>
      </c>
      <c r="G136" s="284">
        <v>24</v>
      </c>
      <c r="H136" s="284">
        <v>24</v>
      </c>
      <c r="I136" s="285">
        <v>2369</v>
      </c>
      <c r="J136" s="285">
        <f t="shared" si="3"/>
        <v>2250.5499999999997</v>
      </c>
      <c r="K136" s="285" t="s">
        <v>9960</v>
      </c>
    </row>
    <row r="137" spans="2:11" ht="27.95" customHeight="1">
      <c r="B137" s="286" t="s">
        <v>10052</v>
      </c>
      <c r="C137" s="286" t="s">
        <v>10049</v>
      </c>
      <c r="D137" s="287">
        <v>42</v>
      </c>
      <c r="E137" s="288">
        <v>478</v>
      </c>
      <c r="F137" s="288">
        <v>264</v>
      </c>
      <c r="G137" s="288">
        <v>24</v>
      </c>
      <c r="H137" s="288">
        <v>24</v>
      </c>
      <c r="I137" s="289">
        <v>3288</v>
      </c>
      <c r="J137" s="289">
        <f t="shared" si="3"/>
        <v>3123.6</v>
      </c>
      <c r="K137" s="289" t="s">
        <v>9960</v>
      </c>
    </row>
    <row r="138" spans="2:11" ht="27.95" customHeight="1">
      <c r="B138" s="282" t="s">
        <v>10053</v>
      </c>
      <c r="C138" s="282" t="s">
        <v>10049</v>
      </c>
      <c r="D138" s="283">
        <v>48</v>
      </c>
      <c r="E138" s="284">
        <v>550</v>
      </c>
      <c r="F138" s="284">
        <v>300</v>
      </c>
      <c r="G138" s="284">
        <v>24</v>
      </c>
      <c r="H138" s="284">
        <v>24</v>
      </c>
      <c r="I138" s="285">
        <v>3778</v>
      </c>
      <c r="J138" s="285">
        <f t="shared" si="3"/>
        <v>3589.1</v>
      </c>
      <c r="K138" s="285" t="s">
        <v>9960</v>
      </c>
    </row>
    <row r="139" spans="2:11" ht="27.95" customHeight="1">
      <c r="B139" s="286" t="s">
        <v>10054</v>
      </c>
      <c r="C139" s="286" t="s">
        <v>10049</v>
      </c>
      <c r="D139" s="287">
        <v>54</v>
      </c>
      <c r="E139" s="288">
        <v>602</v>
      </c>
      <c r="F139" s="288">
        <v>192</v>
      </c>
      <c r="G139" s="288">
        <v>24</v>
      </c>
      <c r="H139" s="288">
        <v>24</v>
      </c>
      <c r="I139" s="289">
        <v>4293</v>
      </c>
      <c r="J139" s="289">
        <f t="shared" si="3"/>
        <v>4078.35</v>
      </c>
      <c r="K139" s="289" t="s">
        <v>9960</v>
      </c>
    </row>
    <row r="140" spans="2:11" ht="27.95" customHeight="1">
      <c r="B140" s="282" t="s">
        <v>10055</v>
      </c>
      <c r="C140" s="282" t="s">
        <v>10056</v>
      </c>
      <c r="D140" s="283">
        <v>36</v>
      </c>
      <c r="E140" s="284">
        <v>528</v>
      </c>
      <c r="F140" s="284">
        <v>264</v>
      </c>
      <c r="G140" s="284">
        <v>24</v>
      </c>
      <c r="H140" s="284">
        <v>24</v>
      </c>
      <c r="I140" s="285">
        <v>5037</v>
      </c>
      <c r="J140" s="285">
        <f t="shared" si="3"/>
        <v>4785.1499999999996</v>
      </c>
      <c r="K140" s="285" t="s">
        <v>9960</v>
      </c>
    </row>
    <row r="141" spans="2:11" ht="27.95" customHeight="1">
      <c r="B141" s="286" t="s">
        <v>10057</v>
      </c>
      <c r="C141" s="286" t="s">
        <v>10056</v>
      </c>
      <c r="D141" s="287">
        <v>42</v>
      </c>
      <c r="E141" s="288">
        <v>616</v>
      </c>
      <c r="F141" s="288">
        <v>300</v>
      </c>
      <c r="G141" s="288">
        <v>24</v>
      </c>
      <c r="H141" s="288">
        <v>24</v>
      </c>
      <c r="I141" s="289">
        <v>5809</v>
      </c>
      <c r="J141" s="289">
        <f t="shared" si="3"/>
        <v>5518.55</v>
      </c>
      <c r="K141" s="289" t="s">
        <v>9960</v>
      </c>
    </row>
    <row r="142" spans="2:11" ht="27.95" customHeight="1">
      <c r="B142" s="282" t="s">
        <v>10058</v>
      </c>
      <c r="C142" s="282" t="s">
        <v>10056</v>
      </c>
      <c r="D142" s="283">
        <v>48</v>
      </c>
      <c r="E142" s="284">
        <v>673</v>
      </c>
      <c r="F142" s="284">
        <v>192</v>
      </c>
      <c r="G142" s="284">
        <v>24</v>
      </c>
      <c r="H142" s="284">
        <v>24</v>
      </c>
      <c r="I142" s="285">
        <v>6452</v>
      </c>
      <c r="J142" s="285">
        <f t="shared" si="3"/>
        <v>6129.4</v>
      </c>
      <c r="K142" s="285" t="s">
        <v>9960</v>
      </c>
    </row>
    <row r="143" spans="2:11" ht="27.95" customHeight="1">
      <c r="B143" s="286" t="s">
        <v>10059</v>
      </c>
      <c r="C143" s="286" t="s">
        <v>10060</v>
      </c>
      <c r="D143" s="287">
        <v>50</v>
      </c>
      <c r="E143" s="288">
        <v>876</v>
      </c>
      <c r="F143" s="288">
        <v>192</v>
      </c>
      <c r="G143" s="288">
        <v>24</v>
      </c>
      <c r="H143" s="288">
        <v>24</v>
      </c>
      <c r="I143" s="289">
        <v>6488</v>
      </c>
      <c r="J143" s="289">
        <f t="shared" si="3"/>
        <v>6163.5999999999995</v>
      </c>
      <c r="K143" s="289" t="s">
        <v>9960</v>
      </c>
    </row>
    <row r="144" spans="2:11" ht="27.95" customHeight="1">
      <c r="B144" s="282" t="s">
        <v>10061</v>
      </c>
      <c r="C144" s="282" t="s">
        <v>10060</v>
      </c>
      <c r="D144" s="283">
        <v>70</v>
      </c>
      <c r="E144" s="284">
        <v>1144</v>
      </c>
      <c r="F144" s="284">
        <v>264</v>
      </c>
      <c r="G144" s="284">
        <v>24</v>
      </c>
      <c r="H144" s="284">
        <v>24</v>
      </c>
      <c r="I144" s="285">
        <v>8351</v>
      </c>
      <c r="J144" s="285">
        <f t="shared" si="3"/>
        <v>7933.45</v>
      </c>
      <c r="K144" s="285" t="s">
        <v>9960</v>
      </c>
    </row>
    <row r="145" spans="2:11" ht="27.95" customHeight="1">
      <c r="B145" s="286" t="s">
        <v>10062</v>
      </c>
      <c r="C145" s="286" t="s">
        <v>10060</v>
      </c>
      <c r="D145" s="287">
        <v>80</v>
      </c>
      <c r="E145" s="288">
        <v>1331</v>
      </c>
      <c r="F145" s="288">
        <v>300</v>
      </c>
      <c r="G145" s="288">
        <v>24</v>
      </c>
      <c r="H145" s="288">
        <v>24</v>
      </c>
      <c r="I145" s="289">
        <v>9574</v>
      </c>
      <c r="J145" s="289">
        <f t="shared" si="3"/>
        <v>9095.2999999999993</v>
      </c>
      <c r="K145" s="289" t="s">
        <v>9960</v>
      </c>
    </row>
    <row r="146" spans="2:11" ht="27.95" customHeight="1">
      <c r="B146" s="282" t="s">
        <v>10063</v>
      </c>
      <c r="C146" s="282" t="s">
        <v>10060</v>
      </c>
      <c r="D146" s="283">
        <v>90</v>
      </c>
      <c r="E146" s="284">
        <v>1438</v>
      </c>
      <c r="F146" s="284">
        <v>192</v>
      </c>
      <c r="G146" s="284">
        <v>24</v>
      </c>
      <c r="H146" s="284">
        <v>24</v>
      </c>
      <c r="I146" s="285">
        <v>10692</v>
      </c>
      <c r="J146" s="285">
        <f t="shared" si="3"/>
        <v>10157.4</v>
      </c>
      <c r="K146" s="285" t="s">
        <v>9960</v>
      </c>
    </row>
    <row r="147" spans="2:11" ht="27.95" customHeight="1">
      <c r="B147" s="286" t="s">
        <v>10064</v>
      </c>
      <c r="C147" s="286" t="s">
        <v>10065</v>
      </c>
      <c r="D147" s="287">
        <v>50</v>
      </c>
      <c r="E147" s="288">
        <v>931</v>
      </c>
      <c r="F147" s="288">
        <v>192</v>
      </c>
      <c r="G147" s="288">
        <v>24</v>
      </c>
      <c r="H147" s="288">
        <v>24</v>
      </c>
      <c r="I147" s="289">
        <v>6872</v>
      </c>
      <c r="J147" s="289">
        <f t="shared" si="3"/>
        <v>6528.4</v>
      </c>
      <c r="K147" s="289" t="s">
        <v>9960</v>
      </c>
    </row>
    <row r="148" spans="2:11" ht="27.95" customHeight="1">
      <c r="B148" s="282" t="s">
        <v>10066</v>
      </c>
      <c r="C148" s="282" t="s">
        <v>10065</v>
      </c>
      <c r="D148" s="283">
        <v>70</v>
      </c>
      <c r="E148" s="284">
        <v>1219</v>
      </c>
      <c r="F148" s="284">
        <v>264</v>
      </c>
      <c r="G148" s="284">
        <v>24</v>
      </c>
      <c r="H148" s="284">
        <v>24</v>
      </c>
      <c r="I148" s="285">
        <v>8884</v>
      </c>
      <c r="J148" s="285">
        <f t="shared" si="3"/>
        <v>8439.7999999999993</v>
      </c>
      <c r="K148" s="285" t="s">
        <v>9960</v>
      </c>
    </row>
    <row r="149" spans="2:11" ht="27.95" customHeight="1">
      <c r="B149" s="286" t="s">
        <v>10067</v>
      </c>
      <c r="C149" s="286" t="s">
        <v>10065</v>
      </c>
      <c r="D149" s="287">
        <v>80</v>
      </c>
      <c r="E149" s="288">
        <v>1418</v>
      </c>
      <c r="F149" s="288">
        <v>300</v>
      </c>
      <c r="G149" s="288">
        <v>24</v>
      </c>
      <c r="H149" s="288">
        <v>24</v>
      </c>
      <c r="I149" s="289">
        <v>10185</v>
      </c>
      <c r="J149" s="289">
        <f t="shared" si="3"/>
        <v>9675.75</v>
      </c>
      <c r="K149" s="289" t="s">
        <v>9960</v>
      </c>
    </row>
    <row r="150" spans="2:11" ht="27.95" customHeight="1">
      <c r="B150" s="282" t="s">
        <v>10068</v>
      </c>
      <c r="C150" s="282" t="s">
        <v>10065</v>
      </c>
      <c r="D150" s="283">
        <v>90</v>
      </c>
      <c r="E150" s="284">
        <v>1538</v>
      </c>
      <c r="F150" s="284">
        <v>192</v>
      </c>
      <c r="G150" s="284">
        <v>24</v>
      </c>
      <c r="H150" s="284">
        <v>24</v>
      </c>
      <c r="I150" s="285">
        <v>11452</v>
      </c>
      <c r="J150" s="285">
        <f t="shared" si="3"/>
        <v>10879.4</v>
      </c>
      <c r="K150" s="285" t="s">
        <v>9960</v>
      </c>
    </row>
    <row r="151" spans="2:11" ht="27.95" customHeight="1">
      <c r="B151" s="286" t="s">
        <v>10069</v>
      </c>
      <c r="C151" s="286" t="s">
        <v>10070</v>
      </c>
      <c r="D151" s="287">
        <v>42</v>
      </c>
      <c r="E151" s="288">
        <v>1122</v>
      </c>
      <c r="F151" s="288">
        <v>192</v>
      </c>
      <c r="G151" s="288">
        <v>24</v>
      </c>
      <c r="H151" s="288">
        <v>24</v>
      </c>
      <c r="I151" s="289">
        <v>9015</v>
      </c>
      <c r="J151" s="289">
        <f t="shared" si="3"/>
        <v>8564.25</v>
      </c>
      <c r="K151" s="289" t="s">
        <v>9960</v>
      </c>
    </row>
    <row r="152" spans="2:11" ht="27.95" customHeight="1">
      <c r="B152" s="282" t="s">
        <v>10071</v>
      </c>
      <c r="C152" s="282" t="s">
        <v>10070</v>
      </c>
      <c r="D152" s="283">
        <v>58</v>
      </c>
      <c r="E152" s="284">
        <v>1338</v>
      </c>
      <c r="F152" s="284">
        <v>264</v>
      </c>
      <c r="G152" s="284">
        <v>24</v>
      </c>
      <c r="H152" s="284">
        <v>24</v>
      </c>
      <c r="I152" s="285">
        <v>10378</v>
      </c>
      <c r="J152" s="285">
        <f t="shared" si="3"/>
        <v>9859.1</v>
      </c>
      <c r="K152" s="285" t="s">
        <v>9960</v>
      </c>
    </row>
    <row r="153" spans="2:11" ht="27.95" customHeight="1">
      <c r="B153" s="286" t="s">
        <v>10072</v>
      </c>
      <c r="C153" s="286" t="s">
        <v>10070</v>
      </c>
      <c r="D153" s="287">
        <v>68</v>
      </c>
      <c r="E153" s="288">
        <v>1546</v>
      </c>
      <c r="F153" s="288">
        <v>300</v>
      </c>
      <c r="G153" s="288">
        <v>24</v>
      </c>
      <c r="H153" s="288">
        <v>24</v>
      </c>
      <c r="I153" s="289">
        <v>11793</v>
      </c>
      <c r="J153" s="289">
        <f t="shared" si="3"/>
        <v>11203.35</v>
      </c>
      <c r="K153" s="289" t="s">
        <v>9960</v>
      </c>
    </row>
    <row r="154" spans="2:11" ht="27.95" customHeight="1">
      <c r="B154" s="282" t="s">
        <v>10073</v>
      </c>
      <c r="C154" s="282" t="s">
        <v>10070</v>
      </c>
      <c r="D154" s="283">
        <v>74</v>
      </c>
      <c r="E154" s="284">
        <v>1663</v>
      </c>
      <c r="F154" s="284">
        <v>192</v>
      </c>
      <c r="G154" s="284">
        <v>24</v>
      </c>
      <c r="H154" s="284">
        <v>24</v>
      </c>
      <c r="I154" s="285">
        <v>13130</v>
      </c>
      <c r="J154" s="285">
        <f t="shared" si="3"/>
        <v>12473.5</v>
      </c>
      <c r="K154" s="285" t="s">
        <v>9960</v>
      </c>
    </row>
    <row r="155" spans="2:11" ht="27.95" customHeight="1">
      <c r="B155" s="286" t="s">
        <v>10074</v>
      </c>
      <c r="C155" s="286" t="s">
        <v>10075</v>
      </c>
      <c r="D155" s="287">
        <v>80</v>
      </c>
      <c r="E155" s="288">
        <v>1563</v>
      </c>
      <c r="F155" s="288">
        <v>192</v>
      </c>
      <c r="G155" s="288">
        <v>24</v>
      </c>
      <c r="H155" s="288">
        <v>24</v>
      </c>
      <c r="I155" s="289">
        <v>11679</v>
      </c>
      <c r="J155" s="289">
        <f t="shared" si="3"/>
        <v>11095.05</v>
      </c>
      <c r="K155" s="289" t="s">
        <v>9960</v>
      </c>
    </row>
    <row r="156" spans="2:11" ht="27.95" customHeight="1">
      <c r="B156" s="282" t="s">
        <v>10076</v>
      </c>
      <c r="C156" s="282" t="s">
        <v>10075</v>
      </c>
      <c r="D156" s="283">
        <v>112</v>
      </c>
      <c r="E156" s="284">
        <v>2035</v>
      </c>
      <c r="F156" s="284">
        <v>264</v>
      </c>
      <c r="G156" s="284">
        <v>24</v>
      </c>
      <c r="H156" s="284">
        <v>24</v>
      </c>
      <c r="I156" s="285">
        <v>14967</v>
      </c>
      <c r="J156" s="285">
        <f t="shared" si="3"/>
        <v>14218.65</v>
      </c>
      <c r="K156" s="285" t="s">
        <v>9960</v>
      </c>
    </row>
    <row r="157" spans="2:11" ht="27.95" customHeight="1">
      <c r="B157" s="286" t="s">
        <v>10077</v>
      </c>
      <c r="C157" s="286" t="s">
        <v>10075</v>
      </c>
      <c r="D157" s="287">
        <v>128</v>
      </c>
      <c r="E157" s="288">
        <v>2383</v>
      </c>
      <c r="F157" s="288">
        <v>300</v>
      </c>
      <c r="G157" s="288">
        <v>24</v>
      </c>
      <c r="H157" s="288">
        <v>24</v>
      </c>
      <c r="I157" s="289">
        <v>17379</v>
      </c>
      <c r="J157" s="289">
        <f t="shared" si="3"/>
        <v>16510.05</v>
      </c>
      <c r="K157" s="289" t="s">
        <v>9960</v>
      </c>
    </row>
    <row r="158" spans="2:11" ht="27.95" customHeight="1">
      <c r="B158" s="282" t="s">
        <v>10078</v>
      </c>
      <c r="C158" s="282" t="s">
        <v>10075</v>
      </c>
      <c r="D158" s="283">
        <v>144</v>
      </c>
      <c r="E158" s="284">
        <v>2570</v>
      </c>
      <c r="F158" s="284">
        <v>192</v>
      </c>
      <c r="G158" s="284">
        <v>24</v>
      </c>
      <c r="H158" s="284">
        <v>24</v>
      </c>
      <c r="I158" s="285">
        <v>19338</v>
      </c>
      <c r="J158" s="285">
        <f t="shared" si="3"/>
        <v>18371.099999999999</v>
      </c>
      <c r="K158" s="285" t="s">
        <v>9960</v>
      </c>
    </row>
    <row r="159" spans="2:11" ht="27.95" customHeight="1">
      <c r="B159" s="286" t="s">
        <v>10079</v>
      </c>
      <c r="C159" s="286" t="s">
        <v>10080</v>
      </c>
      <c r="D159" s="287">
        <v>80</v>
      </c>
      <c r="E159" s="288">
        <v>1617</v>
      </c>
      <c r="F159" s="288">
        <v>192</v>
      </c>
      <c r="G159" s="288">
        <v>24</v>
      </c>
      <c r="H159" s="288">
        <v>24</v>
      </c>
      <c r="I159" s="289">
        <v>12063</v>
      </c>
      <c r="J159" s="289">
        <f t="shared" si="3"/>
        <v>11459.85</v>
      </c>
      <c r="K159" s="289" t="s">
        <v>9960</v>
      </c>
    </row>
    <row r="160" spans="2:11" ht="27.95" customHeight="1">
      <c r="B160" s="282" t="s">
        <v>10081</v>
      </c>
      <c r="C160" s="282" t="s">
        <v>10080</v>
      </c>
      <c r="D160" s="283">
        <v>112</v>
      </c>
      <c r="E160" s="284">
        <v>2111</v>
      </c>
      <c r="F160" s="284">
        <v>264</v>
      </c>
      <c r="G160" s="284">
        <v>24</v>
      </c>
      <c r="H160" s="284">
        <v>24</v>
      </c>
      <c r="I160" s="285">
        <v>15501</v>
      </c>
      <c r="J160" s="285">
        <f t="shared" si="3"/>
        <v>14725.949999999999</v>
      </c>
      <c r="K160" s="285" t="s">
        <v>9960</v>
      </c>
    </row>
    <row r="161" spans="2:11" ht="27.95" customHeight="1">
      <c r="B161" s="286" t="s">
        <v>10082</v>
      </c>
      <c r="C161" s="286" t="s">
        <v>10080</v>
      </c>
      <c r="D161" s="287">
        <v>128</v>
      </c>
      <c r="E161" s="288">
        <v>2470</v>
      </c>
      <c r="F161" s="288">
        <v>300</v>
      </c>
      <c r="G161" s="288">
        <v>24</v>
      </c>
      <c r="H161" s="288">
        <v>24</v>
      </c>
      <c r="I161" s="289">
        <v>17833</v>
      </c>
      <c r="J161" s="289">
        <f t="shared" si="3"/>
        <v>16941.349999999999</v>
      </c>
      <c r="K161" s="289" t="s">
        <v>9960</v>
      </c>
    </row>
    <row r="162" spans="2:11" ht="27.95" customHeight="1">
      <c r="B162" s="282" t="s">
        <v>10083</v>
      </c>
      <c r="C162" s="282" t="s">
        <v>10080</v>
      </c>
      <c r="D162" s="283">
        <v>144</v>
      </c>
      <c r="E162" s="284">
        <v>2670</v>
      </c>
      <c r="F162" s="284">
        <v>192</v>
      </c>
      <c r="G162" s="284">
        <v>24</v>
      </c>
      <c r="H162" s="284">
        <v>24</v>
      </c>
      <c r="I162" s="285">
        <v>20107</v>
      </c>
      <c r="J162" s="285">
        <f t="shared" si="3"/>
        <v>19101.649999999998</v>
      </c>
      <c r="K162" s="285" t="s">
        <v>9960</v>
      </c>
    </row>
    <row r="163" spans="2:11" ht="27.95" customHeight="1">
      <c r="B163" s="286" t="s">
        <v>10084</v>
      </c>
      <c r="C163" s="286" t="s">
        <v>10085</v>
      </c>
      <c r="D163" s="287">
        <v>66</v>
      </c>
      <c r="E163" s="288">
        <v>1979</v>
      </c>
      <c r="F163" s="288">
        <v>192</v>
      </c>
      <c r="G163" s="288">
        <v>24</v>
      </c>
      <c r="H163" s="288">
        <v>24</v>
      </c>
      <c r="I163" s="289">
        <v>14442</v>
      </c>
      <c r="J163" s="289">
        <f t="shared" si="3"/>
        <v>13719.9</v>
      </c>
      <c r="K163" s="289" t="s">
        <v>9960</v>
      </c>
    </row>
    <row r="164" spans="2:11" ht="27.95" customHeight="1">
      <c r="B164" s="282" t="s">
        <v>10086</v>
      </c>
      <c r="C164" s="282" t="s">
        <v>10085</v>
      </c>
      <c r="D164" s="283">
        <v>91</v>
      </c>
      <c r="E164" s="284">
        <v>2264</v>
      </c>
      <c r="F164" s="284">
        <v>264</v>
      </c>
      <c r="G164" s="284">
        <v>24</v>
      </c>
      <c r="H164" s="284">
        <v>24</v>
      </c>
      <c r="I164" s="285">
        <v>17763</v>
      </c>
      <c r="J164" s="285">
        <f t="shared" si="3"/>
        <v>16874.849999999999</v>
      </c>
      <c r="K164" s="285" t="s">
        <v>9960</v>
      </c>
    </row>
    <row r="165" spans="2:11" ht="27.95" customHeight="1">
      <c r="B165" s="286" t="s">
        <v>10087</v>
      </c>
      <c r="C165" s="286" t="s">
        <v>10085</v>
      </c>
      <c r="D165" s="287">
        <v>107</v>
      </c>
      <c r="E165" s="288">
        <v>2631</v>
      </c>
      <c r="F165" s="288">
        <v>300</v>
      </c>
      <c r="G165" s="288">
        <v>24</v>
      </c>
      <c r="H165" s="288">
        <v>24</v>
      </c>
      <c r="I165" s="289">
        <v>20456</v>
      </c>
      <c r="J165" s="289">
        <f t="shared" si="3"/>
        <v>19433.2</v>
      </c>
      <c r="K165" s="289" t="s">
        <v>9960</v>
      </c>
    </row>
    <row r="166" spans="2:11" ht="27.95" customHeight="1">
      <c r="B166" s="282" t="s">
        <v>10088</v>
      </c>
      <c r="C166" s="282" t="s">
        <v>10085</v>
      </c>
      <c r="D166" s="283">
        <v>116</v>
      </c>
      <c r="E166" s="284">
        <v>2817</v>
      </c>
      <c r="F166" s="284">
        <v>192</v>
      </c>
      <c r="G166" s="284">
        <v>24</v>
      </c>
      <c r="H166" s="284">
        <v>24</v>
      </c>
      <c r="I166" s="285">
        <v>22553</v>
      </c>
      <c r="J166" s="285">
        <f t="shared" si="3"/>
        <v>21425.35</v>
      </c>
      <c r="K166" s="285" t="s">
        <v>9960</v>
      </c>
    </row>
    <row r="167" spans="2:11" ht="27.95" customHeight="1">
      <c r="B167" s="286" t="s">
        <v>10089</v>
      </c>
      <c r="C167" s="286" t="s">
        <v>10090</v>
      </c>
      <c r="D167" s="287">
        <v>100</v>
      </c>
      <c r="E167" s="288">
        <v>2078</v>
      </c>
      <c r="F167" s="288">
        <v>192</v>
      </c>
      <c r="G167" s="288">
        <v>24</v>
      </c>
      <c r="H167" s="288">
        <v>24</v>
      </c>
      <c r="I167" s="289">
        <v>14512</v>
      </c>
      <c r="J167" s="289">
        <f t="shared" si="3"/>
        <v>13786.4</v>
      </c>
      <c r="K167" s="289" t="s">
        <v>9960</v>
      </c>
    </row>
    <row r="168" spans="2:11" ht="27.95" customHeight="1">
      <c r="B168" s="282" t="s">
        <v>10091</v>
      </c>
      <c r="C168" s="282" t="s">
        <v>10090</v>
      </c>
      <c r="D168" s="283">
        <v>140</v>
      </c>
      <c r="E168" s="284">
        <v>2706</v>
      </c>
      <c r="F168" s="284">
        <v>264</v>
      </c>
      <c r="G168" s="284">
        <v>24</v>
      </c>
      <c r="H168" s="284">
        <v>24</v>
      </c>
      <c r="I168" s="285">
        <v>18657</v>
      </c>
      <c r="J168" s="285">
        <f t="shared" si="3"/>
        <v>17724.149999999998</v>
      </c>
      <c r="K168" s="285" t="s">
        <v>9960</v>
      </c>
    </row>
    <row r="169" spans="2:11" ht="27.95" customHeight="1">
      <c r="B169" s="286" t="s">
        <v>10092</v>
      </c>
      <c r="C169" s="286" t="s">
        <v>10090</v>
      </c>
      <c r="D169" s="287">
        <v>160</v>
      </c>
      <c r="E169" s="288">
        <v>3179</v>
      </c>
      <c r="F169" s="288">
        <v>300</v>
      </c>
      <c r="G169" s="288">
        <v>24</v>
      </c>
      <c r="H169" s="288">
        <v>24</v>
      </c>
      <c r="I169" s="289">
        <v>21366</v>
      </c>
      <c r="J169" s="289">
        <f t="shared" si="3"/>
        <v>20297.7</v>
      </c>
      <c r="K169" s="289" t="s">
        <v>9960</v>
      </c>
    </row>
    <row r="170" spans="2:11" ht="27.95" customHeight="1">
      <c r="B170" s="282" t="s">
        <v>10093</v>
      </c>
      <c r="C170" s="282" t="s">
        <v>10090</v>
      </c>
      <c r="D170" s="283">
        <v>180</v>
      </c>
      <c r="E170" s="284">
        <v>3417</v>
      </c>
      <c r="F170" s="284">
        <v>192</v>
      </c>
      <c r="G170" s="284">
        <v>24</v>
      </c>
      <c r="H170" s="284">
        <v>24</v>
      </c>
      <c r="I170" s="285">
        <v>24126</v>
      </c>
      <c r="J170" s="285">
        <f t="shared" si="3"/>
        <v>22919.7</v>
      </c>
      <c r="K170" s="285" t="s">
        <v>9960</v>
      </c>
    </row>
    <row r="171" spans="2:11" ht="27.95" customHeight="1">
      <c r="B171" s="286" t="s">
        <v>10094</v>
      </c>
      <c r="C171" s="286" t="s">
        <v>10095</v>
      </c>
      <c r="D171" s="287">
        <v>100</v>
      </c>
      <c r="E171" s="288">
        <v>2132</v>
      </c>
      <c r="F171" s="288">
        <v>192</v>
      </c>
      <c r="G171" s="288">
        <v>24</v>
      </c>
      <c r="H171" s="288">
        <v>24</v>
      </c>
      <c r="I171" s="289">
        <v>14904</v>
      </c>
      <c r="J171" s="289">
        <f t="shared" si="3"/>
        <v>14158.8</v>
      </c>
      <c r="K171" s="289" t="s">
        <v>9960</v>
      </c>
    </row>
    <row r="172" spans="2:11" ht="27.95" customHeight="1">
      <c r="B172" s="282" t="s">
        <v>10096</v>
      </c>
      <c r="C172" s="282" t="s">
        <v>10095</v>
      </c>
      <c r="D172" s="283">
        <v>140</v>
      </c>
      <c r="E172" s="284">
        <v>2782</v>
      </c>
      <c r="F172" s="284">
        <v>264</v>
      </c>
      <c r="G172" s="284">
        <v>24</v>
      </c>
      <c r="H172" s="284">
        <v>24</v>
      </c>
      <c r="I172" s="285">
        <v>19198</v>
      </c>
      <c r="J172" s="285">
        <f t="shared" si="3"/>
        <v>18238.099999999999</v>
      </c>
      <c r="K172" s="285" t="s">
        <v>9960</v>
      </c>
    </row>
    <row r="173" spans="2:11" ht="27.95" customHeight="1">
      <c r="B173" s="286" t="s">
        <v>10097</v>
      </c>
      <c r="C173" s="286" t="s">
        <v>10095</v>
      </c>
      <c r="D173" s="287">
        <v>160</v>
      </c>
      <c r="E173" s="288">
        <v>3266</v>
      </c>
      <c r="F173" s="288">
        <v>300</v>
      </c>
      <c r="G173" s="288">
        <v>24</v>
      </c>
      <c r="H173" s="288">
        <v>24</v>
      </c>
      <c r="I173" s="289">
        <v>21978</v>
      </c>
      <c r="J173" s="289">
        <f t="shared" si="3"/>
        <v>20879.099999999999</v>
      </c>
      <c r="K173" s="289" t="s">
        <v>9960</v>
      </c>
    </row>
    <row r="174" spans="2:11" ht="27.95" customHeight="1">
      <c r="B174" s="282" t="s">
        <v>10098</v>
      </c>
      <c r="C174" s="282" t="s">
        <v>10095</v>
      </c>
      <c r="D174" s="283">
        <v>180</v>
      </c>
      <c r="E174" s="284">
        <v>3518</v>
      </c>
      <c r="F174" s="284">
        <v>192</v>
      </c>
      <c r="G174" s="284">
        <v>24</v>
      </c>
      <c r="H174" s="284">
        <v>24</v>
      </c>
      <c r="I174" s="285">
        <v>24887</v>
      </c>
      <c r="J174" s="285">
        <f t="shared" si="3"/>
        <v>23642.649999999998</v>
      </c>
      <c r="K174" s="285" t="s">
        <v>9960</v>
      </c>
    </row>
    <row r="175" spans="2:11" ht="27.95" customHeight="1">
      <c r="B175" s="286" t="s">
        <v>10099</v>
      </c>
      <c r="C175" s="286" t="s">
        <v>10100</v>
      </c>
      <c r="D175" s="287">
        <v>82</v>
      </c>
      <c r="E175" s="288">
        <v>2592</v>
      </c>
      <c r="F175" s="288">
        <v>192</v>
      </c>
      <c r="G175" s="288">
        <v>24</v>
      </c>
      <c r="H175" s="288">
        <v>24</v>
      </c>
      <c r="I175" s="289">
        <v>17957</v>
      </c>
      <c r="J175" s="289">
        <f t="shared" si="3"/>
        <v>17059.149999999998</v>
      </c>
      <c r="K175" s="289" t="s">
        <v>9960</v>
      </c>
    </row>
    <row r="176" spans="2:11" ht="27.95" customHeight="1">
      <c r="B176" s="282" t="s">
        <v>10101</v>
      </c>
      <c r="C176" s="282" t="s">
        <v>10100</v>
      </c>
      <c r="D176" s="283">
        <v>113</v>
      </c>
      <c r="E176" s="284">
        <v>2954</v>
      </c>
      <c r="F176" s="284">
        <v>264</v>
      </c>
      <c r="G176" s="284">
        <v>24</v>
      </c>
      <c r="H176" s="284">
        <v>24</v>
      </c>
      <c r="I176" s="285">
        <v>21853</v>
      </c>
      <c r="J176" s="285">
        <f t="shared" si="3"/>
        <v>20760.349999999999</v>
      </c>
      <c r="K176" s="285" t="s">
        <v>9960</v>
      </c>
    </row>
    <row r="177" spans="2:11" ht="27.95" customHeight="1">
      <c r="B177" s="286" t="s">
        <v>10102</v>
      </c>
      <c r="C177" s="286" t="s">
        <v>10100</v>
      </c>
      <c r="D177" s="287">
        <v>133</v>
      </c>
      <c r="E177" s="288">
        <v>3446</v>
      </c>
      <c r="F177" s="288">
        <v>300</v>
      </c>
      <c r="G177" s="288">
        <v>24</v>
      </c>
      <c r="H177" s="288">
        <v>24</v>
      </c>
      <c r="I177" s="289">
        <v>24843</v>
      </c>
      <c r="J177" s="289">
        <f t="shared" si="3"/>
        <v>23600.85</v>
      </c>
      <c r="K177" s="289" t="s">
        <v>9960</v>
      </c>
    </row>
    <row r="178" spans="2:11" ht="27.95" customHeight="1">
      <c r="B178" s="282" t="s">
        <v>10103</v>
      </c>
      <c r="C178" s="282" t="s">
        <v>10100</v>
      </c>
      <c r="D178" s="283">
        <v>144</v>
      </c>
      <c r="E178" s="284">
        <v>3675</v>
      </c>
      <c r="F178" s="284">
        <v>192</v>
      </c>
      <c r="G178" s="284">
        <v>24</v>
      </c>
      <c r="H178" s="284">
        <v>24</v>
      </c>
      <c r="I178" s="285">
        <v>27719</v>
      </c>
      <c r="J178" s="285">
        <f t="shared" si="3"/>
        <v>26333.05</v>
      </c>
      <c r="K178" s="285" t="s">
        <v>9960</v>
      </c>
    </row>
    <row r="179" spans="2:11" ht="27.95" customHeight="1">
      <c r="B179" s="277" t="s">
        <v>10104</v>
      </c>
      <c r="C179" s="278"/>
      <c r="D179" s="279"/>
      <c r="E179" s="280"/>
      <c r="F179" s="280"/>
      <c r="G179" s="280"/>
      <c r="H179" s="280"/>
      <c r="I179" s="281"/>
      <c r="J179" s="281"/>
      <c r="K179" s="281"/>
    </row>
    <row r="180" spans="2:11" ht="27.95" customHeight="1">
      <c r="B180" s="282" t="s">
        <v>10105</v>
      </c>
      <c r="C180" s="282" t="s">
        <v>9987</v>
      </c>
      <c r="D180" s="283">
        <v>50</v>
      </c>
      <c r="E180" s="284">
        <v>759</v>
      </c>
      <c r="F180" s="284">
        <v>192</v>
      </c>
      <c r="G180" s="284">
        <v>24</v>
      </c>
      <c r="H180" s="284">
        <v>24</v>
      </c>
      <c r="I180" s="285">
        <v>9592</v>
      </c>
      <c r="J180" s="285">
        <f t="shared" ref="J180:J215" si="4">I180*0.95</f>
        <v>9112.4</v>
      </c>
      <c r="K180" s="285" t="s">
        <v>9960</v>
      </c>
    </row>
    <row r="181" spans="2:11" ht="27.95" customHeight="1">
      <c r="B181" s="286" t="s">
        <v>10106</v>
      </c>
      <c r="C181" s="286" t="s">
        <v>9987</v>
      </c>
      <c r="D181" s="287">
        <v>70</v>
      </c>
      <c r="E181" s="288">
        <v>994</v>
      </c>
      <c r="F181" s="288">
        <v>264</v>
      </c>
      <c r="G181" s="288">
        <v>24</v>
      </c>
      <c r="H181" s="288">
        <v>24</v>
      </c>
      <c r="I181" s="289">
        <v>12095</v>
      </c>
      <c r="J181" s="289">
        <f t="shared" si="4"/>
        <v>11490.25</v>
      </c>
      <c r="K181" s="289" t="s">
        <v>9960</v>
      </c>
    </row>
    <row r="182" spans="2:11" ht="27.95" customHeight="1">
      <c r="B182" s="282" t="s">
        <v>10107</v>
      </c>
      <c r="C182" s="282" t="s">
        <v>9987</v>
      </c>
      <c r="D182" s="283">
        <v>80</v>
      </c>
      <c r="E182" s="284">
        <v>1144</v>
      </c>
      <c r="F182" s="284">
        <v>300</v>
      </c>
      <c r="G182" s="284">
        <v>24</v>
      </c>
      <c r="H182" s="284">
        <v>24</v>
      </c>
      <c r="I182" s="285">
        <v>13681</v>
      </c>
      <c r="J182" s="285">
        <f t="shared" si="4"/>
        <v>12996.949999999999</v>
      </c>
      <c r="K182" s="285" t="s">
        <v>9960</v>
      </c>
    </row>
    <row r="183" spans="2:11" ht="27.95" customHeight="1">
      <c r="B183" s="286" t="s">
        <v>10108</v>
      </c>
      <c r="C183" s="286" t="s">
        <v>9987</v>
      </c>
      <c r="D183" s="287">
        <v>90</v>
      </c>
      <c r="E183" s="288">
        <v>1255</v>
      </c>
      <c r="F183" s="288">
        <v>192</v>
      </c>
      <c r="G183" s="288">
        <v>24</v>
      </c>
      <c r="H183" s="288">
        <v>24</v>
      </c>
      <c r="I183" s="289">
        <v>15016</v>
      </c>
      <c r="J183" s="289">
        <f t="shared" si="4"/>
        <v>14265.199999999999</v>
      </c>
      <c r="K183" s="289" t="s">
        <v>9960</v>
      </c>
    </row>
    <row r="184" spans="2:11" ht="27.95" customHeight="1">
      <c r="B184" s="282" t="s">
        <v>10109</v>
      </c>
      <c r="C184" s="282" t="s">
        <v>9993</v>
      </c>
      <c r="D184" s="283">
        <v>50</v>
      </c>
      <c r="E184" s="284">
        <v>814</v>
      </c>
      <c r="F184" s="284">
        <v>192</v>
      </c>
      <c r="G184" s="284">
        <v>24</v>
      </c>
      <c r="H184" s="284">
        <v>24</v>
      </c>
      <c r="I184" s="285">
        <v>10461</v>
      </c>
      <c r="J184" s="285">
        <f t="shared" si="4"/>
        <v>9937.9499999999989</v>
      </c>
      <c r="K184" s="285" t="s">
        <v>9960</v>
      </c>
    </row>
    <row r="185" spans="2:11" ht="27.95" customHeight="1">
      <c r="B185" s="286" t="s">
        <v>10110</v>
      </c>
      <c r="C185" s="286" t="s">
        <v>9993</v>
      </c>
      <c r="D185" s="287">
        <v>70</v>
      </c>
      <c r="E185" s="288">
        <v>1069</v>
      </c>
      <c r="F185" s="288">
        <v>264</v>
      </c>
      <c r="G185" s="288">
        <v>24</v>
      </c>
      <c r="H185" s="288">
        <v>24</v>
      </c>
      <c r="I185" s="289">
        <v>13329</v>
      </c>
      <c r="J185" s="289">
        <f t="shared" si="4"/>
        <v>12662.55</v>
      </c>
      <c r="K185" s="289" t="s">
        <v>9960</v>
      </c>
    </row>
    <row r="186" spans="2:11" ht="27.95" customHeight="1">
      <c r="B186" s="282" t="s">
        <v>10111</v>
      </c>
      <c r="C186" s="282" t="s">
        <v>9993</v>
      </c>
      <c r="D186" s="283">
        <v>80</v>
      </c>
      <c r="E186" s="284">
        <v>1230</v>
      </c>
      <c r="F186" s="284">
        <v>300</v>
      </c>
      <c r="G186" s="284">
        <v>24</v>
      </c>
      <c r="H186" s="284">
        <v>24</v>
      </c>
      <c r="I186" s="285">
        <v>15028</v>
      </c>
      <c r="J186" s="285">
        <f t="shared" si="4"/>
        <v>14276.599999999999</v>
      </c>
      <c r="K186" s="285" t="s">
        <v>9960</v>
      </c>
    </row>
    <row r="187" spans="2:11" ht="27.95" customHeight="1">
      <c r="B187" s="286" t="s">
        <v>10112</v>
      </c>
      <c r="C187" s="286" t="s">
        <v>9993</v>
      </c>
      <c r="D187" s="287">
        <v>90</v>
      </c>
      <c r="E187" s="288">
        <v>1356</v>
      </c>
      <c r="F187" s="288">
        <v>192</v>
      </c>
      <c r="G187" s="288">
        <v>24</v>
      </c>
      <c r="H187" s="288">
        <v>24</v>
      </c>
      <c r="I187" s="289">
        <v>16586</v>
      </c>
      <c r="J187" s="289">
        <f t="shared" si="4"/>
        <v>15756.699999999999</v>
      </c>
      <c r="K187" s="289" t="s">
        <v>9960</v>
      </c>
    </row>
    <row r="188" spans="2:11" ht="27.95" customHeight="1">
      <c r="B188" s="282" t="s">
        <v>10113</v>
      </c>
      <c r="C188" s="282" t="s">
        <v>9999</v>
      </c>
      <c r="D188" s="283">
        <v>42</v>
      </c>
      <c r="E188" s="284">
        <v>1064</v>
      </c>
      <c r="F188" s="284">
        <v>192</v>
      </c>
      <c r="G188" s="284">
        <v>24</v>
      </c>
      <c r="H188" s="284">
        <v>24</v>
      </c>
      <c r="I188" s="285">
        <v>12066</v>
      </c>
      <c r="J188" s="285">
        <f t="shared" si="4"/>
        <v>11462.699999999999</v>
      </c>
      <c r="K188" s="285" t="s">
        <v>9960</v>
      </c>
    </row>
    <row r="189" spans="2:11" ht="27.95" customHeight="1">
      <c r="B189" s="286" t="s">
        <v>10114</v>
      </c>
      <c r="C189" s="286" t="s">
        <v>9999</v>
      </c>
      <c r="D189" s="287">
        <v>58</v>
      </c>
      <c r="E189" s="288">
        <v>1207</v>
      </c>
      <c r="F189" s="288">
        <v>264</v>
      </c>
      <c r="G189" s="288">
        <v>24</v>
      </c>
      <c r="H189" s="288">
        <v>24</v>
      </c>
      <c r="I189" s="289">
        <v>14704</v>
      </c>
      <c r="J189" s="289">
        <f t="shared" si="4"/>
        <v>13968.8</v>
      </c>
      <c r="K189" s="289" t="s">
        <v>9960</v>
      </c>
    </row>
    <row r="190" spans="2:11" ht="27.95" customHeight="1">
      <c r="B190" s="282" t="s">
        <v>10115</v>
      </c>
      <c r="C190" s="282" t="s">
        <v>9999</v>
      </c>
      <c r="D190" s="283">
        <v>68</v>
      </c>
      <c r="E190" s="284">
        <v>1383</v>
      </c>
      <c r="F190" s="284">
        <v>300</v>
      </c>
      <c r="G190" s="284">
        <v>24</v>
      </c>
      <c r="H190" s="284">
        <v>24</v>
      </c>
      <c r="I190" s="285">
        <v>16570</v>
      </c>
      <c r="J190" s="285">
        <f t="shared" si="4"/>
        <v>15741.5</v>
      </c>
      <c r="K190" s="285" t="s">
        <v>9960</v>
      </c>
    </row>
    <row r="191" spans="2:11" ht="27.95" customHeight="1">
      <c r="B191" s="286" t="s">
        <v>10116</v>
      </c>
      <c r="C191" s="286" t="s">
        <v>9999</v>
      </c>
      <c r="D191" s="287">
        <v>74</v>
      </c>
      <c r="E191" s="288">
        <v>1504</v>
      </c>
      <c r="F191" s="288">
        <v>192</v>
      </c>
      <c r="G191" s="288">
        <v>24</v>
      </c>
      <c r="H191" s="288">
        <v>24</v>
      </c>
      <c r="I191" s="289">
        <v>18194</v>
      </c>
      <c r="J191" s="289">
        <f t="shared" si="4"/>
        <v>17284.3</v>
      </c>
      <c r="K191" s="289" t="s">
        <v>9960</v>
      </c>
    </row>
    <row r="192" spans="2:11" ht="27.95" customHeight="1">
      <c r="B192" s="282" t="s">
        <v>10117</v>
      </c>
      <c r="C192" s="282" t="s">
        <v>10005</v>
      </c>
      <c r="D192" s="283">
        <v>80</v>
      </c>
      <c r="E192" s="284">
        <v>1357</v>
      </c>
      <c r="F192" s="284">
        <v>192</v>
      </c>
      <c r="G192" s="284">
        <v>24</v>
      </c>
      <c r="H192" s="284">
        <v>24</v>
      </c>
      <c r="I192" s="285">
        <v>16865</v>
      </c>
      <c r="J192" s="285">
        <f t="shared" si="4"/>
        <v>16021.75</v>
      </c>
      <c r="K192" s="285" t="s">
        <v>9960</v>
      </c>
    </row>
    <row r="193" spans="2:11" ht="27.95" customHeight="1">
      <c r="B193" s="286" t="s">
        <v>10118</v>
      </c>
      <c r="C193" s="286" t="s">
        <v>10005</v>
      </c>
      <c r="D193" s="287">
        <v>112</v>
      </c>
      <c r="E193" s="288">
        <v>1748</v>
      </c>
      <c r="F193" s="288">
        <v>264</v>
      </c>
      <c r="G193" s="288">
        <v>24</v>
      </c>
      <c r="H193" s="288">
        <v>24</v>
      </c>
      <c r="I193" s="289">
        <v>24987</v>
      </c>
      <c r="J193" s="289">
        <f t="shared" si="4"/>
        <v>23737.649999999998</v>
      </c>
      <c r="K193" s="289" t="s">
        <v>9960</v>
      </c>
    </row>
    <row r="194" spans="2:11" ht="27.95" customHeight="1">
      <c r="B194" s="282" t="s">
        <v>10119</v>
      </c>
      <c r="C194" s="282" t="s">
        <v>10005</v>
      </c>
      <c r="D194" s="283">
        <v>128</v>
      </c>
      <c r="E194" s="284">
        <v>2015</v>
      </c>
      <c r="F194" s="284">
        <v>300</v>
      </c>
      <c r="G194" s="284">
        <v>24</v>
      </c>
      <c r="H194" s="284">
        <v>24</v>
      </c>
      <c r="I194" s="285">
        <v>24062</v>
      </c>
      <c r="J194" s="285">
        <f t="shared" si="4"/>
        <v>22858.899999999998</v>
      </c>
      <c r="K194" s="285" t="s">
        <v>9960</v>
      </c>
    </row>
    <row r="195" spans="2:11" ht="27.95" customHeight="1">
      <c r="B195" s="286" t="s">
        <v>10120</v>
      </c>
      <c r="C195" s="286" t="s">
        <v>10005</v>
      </c>
      <c r="D195" s="287">
        <v>144</v>
      </c>
      <c r="E195" s="288">
        <v>2204</v>
      </c>
      <c r="F195" s="288">
        <v>192</v>
      </c>
      <c r="G195" s="288">
        <v>24</v>
      </c>
      <c r="H195" s="288">
        <v>24</v>
      </c>
      <c r="I195" s="289">
        <v>26280</v>
      </c>
      <c r="J195" s="289">
        <f t="shared" si="4"/>
        <v>24966</v>
      </c>
      <c r="K195" s="289" t="s">
        <v>9960</v>
      </c>
    </row>
    <row r="196" spans="2:11" ht="27.95" customHeight="1">
      <c r="B196" s="282" t="s">
        <v>10121</v>
      </c>
      <c r="C196" s="282" t="s">
        <v>10011</v>
      </c>
      <c r="D196" s="283">
        <v>80</v>
      </c>
      <c r="E196" s="284">
        <v>1412</v>
      </c>
      <c r="F196" s="284">
        <v>192</v>
      </c>
      <c r="G196" s="284">
        <v>24</v>
      </c>
      <c r="H196" s="284">
        <v>24</v>
      </c>
      <c r="I196" s="285">
        <v>17585</v>
      </c>
      <c r="J196" s="285">
        <f t="shared" si="4"/>
        <v>16705.75</v>
      </c>
      <c r="K196" s="285" t="s">
        <v>9960</v>
      </c>
    </row>
    <row r="197" spans="2:11" ht="27.95" customHeight="1">
      <c r="B197" s="286" t="s">
        <v>10122</v>
      </c>
      <c r="C197" s="286" t="s">
        <v>10011</v>
      </c>
      <c r="D197" s="287">
        <v>112</v>
      </c>
      <c r="E197" s="288">
        <v>1824</v>
      </c>
      <c r="F197" s="288">
        <v>264</v>
      </c>
      <c r="G197" s="288">
        <v>24</v>
      </c>
      <c r="H197" s="288">
        <v>24</v>
      </c>
      <c r="I197" s="289">
        <v>21762</v>
      </c>
      <c r="J197" s="289">
        <f t="shared" si="4"/>
        <v>20673.899999999998</v>
      </c>
      <c r="K197" s="289" t="s">
        <v>9960</v>
      </c>
    </row>
    <row r="198" spans="2:11" ht="27.95" customHeight="1">
      <c r="B198" s="282" t="s">
        <v>10123</v>
      </c>
      <c r="C198" s="282" t="s">
        <v>10011</v>
      </c>
      <c r="D198" s="283">
        <v>128</v>
      </c>
      <c r="E198" s="284">
        <v>2101</v>
      </c>
      <c r="F198" s="284">
        <v>300</v>
      </c>
      <c r="G198" s="284">
        <v>24</v>
      </c>
      <c r="H198" s="284">
        <v>24</v>
      </c>
      <c r="I198" s="285">
        <v>24648</v>
      </c>
      <c r="J198" s="285">
        <f t="shared" si="4"/>
        <v>23415.599999999999</v>
      </c>
      <c r="K198" s="285" t="s">
        <v>9960</v>
      </c>
    </row>
    <row r="199" spans="2:11" ht="27.95" customHeight="1">
      <c r="B199" s="286" t="s">
        <v>10124</v>
      </c>
      <c r="C199" s="286" t="s">
        <v>10011</v>
      </c>
      <c r="D199" s="287">
        <v>144</v>
      </c>
      <c r="E199" s="288">
        <v>2305</v>
      </c>
      <c r="F199" s="288">
        <v>192</v>
      </c>
      <c r="G199" s="288">
        <v>24</v>
      </c>
      <c r="H199" s="288">
        <v>24</v>
      </c>
      <c r="I199" s="289">
        <v>27010</v>
      </c>
      <c r="J199" s="289">
        <f t="shared" si="4"/>
        <v>25659.5</v>
      </c>
      <c r="K199" s="289" t="s">
        <v>9960</v>
      </c>
    </row>
    <row r="200" spans="2:11" ht="27.95" customHeight="1">
      <c r="B200" s="282" t="s">
        <v>10125</v>
      </c>
      <c r="C200" s="282" t="s">
        <v>10017</v>
      </c>
      <c r="D200" s="283">
        <v>66</v>
      </c>
      <c r="E200" s="284">
        <v>1721</v>
      </c>
      <c r="F200" s="284">
        <v>192</v>
      </c>
      <c r="G200" s="284">
        <v>24</v>
      </c>
      <c r="H200" s="284">
        <v>24</v>
      </c>
      <c r="I200" s="285">
        <v>19676</v>
      </c>
      <c r="J200" s="285">
        <f t="shared" si="4"/>
        <v>18692.2</v>
      </c>
      <c r="K200" s="285" t="s">
        <v>9960</v>
      </c>
    </row>
    <row r="201" spans="2:11" ht="27.95" customHeight="1">
      <c r="B201" s="286" t="s">
        <v>10126</v>
      </c>
      <c r="C201" s="286" t="s">
        <v>10017</v>
      </c>
      <c r="D201" s="287">
        <v>91</v>
      </c>
      <c r="E201" s="288">
        <v>1996</v>
      </c>
      <c r="F201" s="288">
        <v>264</v>
      </c>
      <c r="G201" s="288">
        <v>24</v>
      </c>
      <c r="H201" s="288">
        <v>24</v>
      </c>
      <c r="I201" s="289">
        <v>23925</v>
      </c>
      <c r="J201" s="289">
        <f t="shared" si="4"/>
        <v>22728.75</v>
      </c>
      <c r="K201" s="289" t="s">
        <v>9960</v>
      </c>
    </row>
    <row r="202" spans="2:11" ht="27.95" customHeight="1">
      <c r="B202" s="282" t="s">
        <v>10127</v>
      </c>
      <c r="C202" s="282" t="s">
        <v>10017</v>
      </c>
      <c r="D202" s="283">
        <v>107</v>
      </c>
      <c r="E202" s="284">
        <v>2287</v>
      </c>
      <c r="F202" s="284">
        <v>300</v>
      </c>
      <c r="G202" s="284">
        <v>24</v>
      </c>
      <c r="H202" s="284">
        <v>24</v>
      </c>
      <c r="I202" s="285">
        <v>27013</v>
      </c>
      <c r="J202" s="285">
        <f t="shared" si="4"/>
        <v>25662.35</v>
      </c>
      <c r="K202" s="285" t="s">
        <v>9960</v>
      </c>
    </row>
    <row r="203" spans="2:11" ht="27.95" customHeight="1">
      <c r="B203" s="286" t="s">
        <v>10128</v>
      </c>
      <c r="C203" s="286" t="s">
        <v>10017</v>
      </c>
      <c r="D203" s="287">
        <v>116</v>
      </c>
      <c r="E203" s="288">
        <v>2475</v>
      </c>
      <c r="F203" s="288">
        <v>192</v>
      </c>
      <c r="G203" s="288">
        <v>24</v>
      </c>
      <c r="H203" s="288">
        <v>24</v>
      </c>
      <c r="I203" s="289">
        <v>29346</v>
      </c>
      <c r="J203" s="289">
        <f t="shared" si="4"/>
        <v>27878.699999999997</v>
      </c>
      <c r="K203" s="289" t="s">
        <v>9960</v>
      </c>
    </row>
    <row r="204" spans="2:11" ht="27.95" customHeight="1">
      <c r="B204" s="282" t="s">
        <v>10129</v>
      </c>
      <c r="C204" s="282" t="s">
        <v>10023</v>
      </c>
      <c r="D204" s="283">
        <v>100</v>
      </c>
      <c r="E204" s="284">
        <v>1761</v>
      </c>
      <c r="F204" s="284">
        <v>192</v>
      </c>
      <c r="G204" s="284">
        <v>24</v>
      </c>
      <c r="H204" s="284">
        <v>24</v>
      </c>
      <c r="I204" s="285">
        <v>19596</v>
      </c>
      <c r="J204" s="285">
        <f t="shared" si="4"/>
        <v>18616.2</v>
      </c>
      <c r="K204" s="285" t="s">
        <v>9960</v>
      </c>
    </row>
    <row r="205" spans="2:11" ht="27.95" customHeight="1">
      <c r="B205" s="286" t="s">
        <v>10130</v>
      </c>
      <c r="C205" s="286" t="s">
        <v>10023</v>
      </c>
      <c r="D205" s="287">
        <v>140</v>
      </c>
      <c r="E205" s="288">
        <v>2265</v>
      </c>
      <c r="F205" s="288">
        <v>264</v>
      </c>
      <c r="G205" s="288">
        <v>24</v>
      </c>
      <c r="H205" s="288">
        <v>24</v>
      </c>
      <c r="I205" s="289">
        <v>24442</v>
      </c>
      <c r="J205" s="289">
        <f t="shared" si="4"/>
        <v>23219.899999999998</v>
      </c>
      <c r="K205" s="289" t="s">
        <v>9960</v>
      </c>
    </row>
    <row r="206" spans="2:11" ht="27.95" customHeight="1">
      <c r="B206" s="282" t="s">
        <v>10131</v>
      </c>
      <c r="C206" s="282" t="s">
        <v>10023</v>
      </c>
      <c r="D206" s="283">
        <v>160</v>
      </c>
      <c r="E206" s="284">
        <v>2614</v>
      </c>
      <c r="F206" s="284">
        <v>300</v>
      </c>
      <c r="G206" s="284">
        <v>24</v>
      </c>
      <c r="H206" s="284">
        <v>24</v>
      </c>
      <c r="I206" s="285">
        <v>27797</v>
      </c>
      <c r="J206" s="285">
        <f t="shared" si="4"/>
        <v>26407.149999999998</v>
      </c>
      <c r="K206" s="285" t="s">
        <v>9960</v>
      </c>
    </row>
    <row r="207" spans="2:11" ht="27.95" customHeight="1">
      <c r="B207" s="286" t="s">
        <v>10132</v>
      </c>
      <c r="C207" s="286" t="s">
        <v>10023</v>
      </c>
      <c r="D207" s="287">
        <v>180</v>
      </c>
      <c r="E207" s="288">
        <v>2857</v>
      </c>
      <c r="F207" s="288">
        <v>192</v>
      </c>
      <c r="G207" s="288">
        <v>24</v>
      </c>
      <c r="H207" s="288">
        <v>24</v>
      </c>
      <c r="I207" s="289">
        <v>30520</v>
      </c>
      <c r="J207" s="289">
        <f t="shared" si="4"/>
        <v>28994</v>
      </c>
      <c r="K207" s="289" t="s">
        <v>9960</v>
      </c>
    </row>
    <row r="208" spans="2:11" ht="27.95" customHeight="1">
      <c r="B208" s="282" t="s">
        <v>10133</v>
      </c>
      <c r="C208" s="282" t="s">
        <v>10029</v>
      </c>
      <c r="D208" s="283">
        <v>100</v>
      </c>
      <c r="E208" s="284">
        <v>1815</v>
      </c>
      <c r="F208" s="284">
        <v>192</v>
      </c>
      <c r="G208" s="284">
        <v>24</v>
      </c>
      <c r="H208" s="284">
        <v>24</v>
      </c>
      <c r="I208" s="285">
        <v>19964</v>
      </c>
      <c r="J208" s="285">
        <f t="shared" si="4"/>
        <v>18965.8</v>
      </c>
      <c r="K208" s="285" t="s">
        <v>9960</v>
      </c>
    </row>
    <row r="209" spans="2:11" ht="27.95" customHeight="1">
      <c r="B209" s="286" t="s">
        <v>10134</v>
      </c>
      <c r="C209" s="286" t="s">
        <v>10029</v>
      </c>
      <c r="D209" s="287">
        <v>140</v>
      </c>
      <c r="E209" s="288">
        <v>2340</v>
      </c>
      <c r="F209" s="288">
        <v>264</v>
      </c>
      <c r="G209" s="288">
        <v>24</v>
      </c>
      <c r="H209" s="288">
        <v>24</v>
      </c>
      <c r="I209" s="289">
        <v>24953</v>
      </c>
      <c r="J209" s="289">
        <f t="shared" si="4"/>
        <v>23705.35</v>
      </c>
      <c r="K209" s="289" t="s">
        <v>9960</v>
      </c>
    </row>
    <row r="210" spans="2:11" ht="27.95" customHeight="1">
      <c r="B210" s="282" t="s">
        <v>10135</v>
      </c>
      <c r="C210" s="282" t="s">
        <v>10029</v>
      </c>
      <c r="D210" s="283">
        <v>160</v>
      </c>
      <c r="E210" s="284">
        <v>2700</v>
      </c>
      <c r="F210" s="284">
        <v>300</v>
      </c>
      <c r="G210" s="284">
        <v>24</v>
      </c>
      <c r="H210" s="284">
        <v>24</v>
      </c>
      <c r="I210" s="285">
        <v>28383</v>
      </c>
      <c r="J210" s="285">
        <f t="shared" si="4"/>
        <v>26963.85</v>
      </c>
      <c r="K210" s="285" t="s">
        <v>9960</v>
      </c>
    </row>
    <row r="211" spans="2:11" ht="27.95" customHeight="1">
      <c r="B211" s="286" t="s">
        <v>10136</v>
      </c>
      <c r="C211" s="286" t="s">
        <v>10029</v>
      </c>
      <c r="D211" s="287">
        <v>180</v>
      </c>
      <c r="E211" s="288">
        <v>2958</v>
      </c>
      <c r="F211" s="288">
        <v>192</v>
      </c>
      <c r="G211" s="288">
        <v>24</v>
      </c>
      <c r="H211" s="288">
        <v>24</v>
      </c>
      <c r="I211" s="289">
        <v>31249</v>
      </c>
      <c r="J211" s="289">
        <f t="shared" si="4"/>
        <v>29686.55</v>
      </c>
      <c r="K211" s="289" t="s">
        <v>9960</v>
      </c>
    </row>
    <row r="212" spans="2:11" ht="27.95" customHeight="1">
      <c r="B212" s="282" t="s">
        <v>10137</v>
      </c>
      <c r="C212" s="282" t="s">
        <v>10035</v>
      </c>
      <c r="D212" s="283">
        <v>82</v>
      </c>
      <c r="E212" s="284">
        <v>2181</v>
      </c>
      <c r="F212" s="284">
        <v>192</v>
      </c>
      <c r="G212" s="284">
        <v>24</v>
      </c>
      <c r="H212" s="284">
        <v>24</v>
      </c>
      <c r="I212" s="285">
        <v>22793</v>
      </c>
      <c r="J212" s="285">
        <f t="shared" si="4"/>
        <v>21653.35</v>
      </c>
      <c r="K212" s="285" t="s">
        <v>9960</v>
      </c>
    </row>
    <row r="213" spans="2:11" ht="27.95" customHeight="1">
      <c r="B213" s="286" t="s">
        <v>10138</v>
      </c>
      <c r="C213" s="286" t="s">
        <v>10035</v>
      </c>
      <c r="D213" s="287">
        <v>113</v>
      </c>
      <c r="E213" s="288">
        <v>2532</v>
      </c>
      <c r="F213" s="288">
        <v>264</v>
      </c>
      <c r="G213" s="288">
        <v>24</v>
      </c>
      <c r="H213" s="288">
        <v>24</v>
      </c>
      <c r="I213" s="289">
        <v>27455</v>
      </c>
      <c r="J213" s="289">
        <f t="shared" si="4"/>
        <v>26082.25</v>
      </c>
      <c r="K213" s="289" t="s">
        <v>9960</v>
      </c>
    </row>
    <row r="214" spans="2:11" ht="27.95" customHeight="1">
      <c r="B214" s="282" t="s">
        <v>10139</v>
      </c>
      <c r="C214" s="282" t="s">
        <v>10035</v>
      </c>
      <c r="D214" s="283">
        <v>133</v>
      </c>
      <c r="E214" s="284">
        <v>2904</v>
      </c>
      <c r="F214" s="284">
        <v>300</v>
      </c>
      <c r="G214" s="284">
        <v>24</v>
      </c>
      <c r="H214" s="284">
        <v>24</v>
      </c>
      <c r="I214" s="285">
        <v>31125</v>
      </c>
      <c r="J214" s="285">
        <f t="shared" si="4"/>
        <v>29568.75</v>
      </c>
      <c r="K214" s="285" t="s">
        <v>9960</v>
      </c>
    </row>
    <row r="215" spans="2:11" ht="27.95" customHeight="1">
      <c r="B215" s="286" t="s">
        <v>10140</v>
      </c>
      <c r="C215" s="286" t="s">
        <v>10035</v>
      </c>
      <c r="D215" s="287">
        <v>144</v>
      </c>
      <c r="E215" s="288">
        <v>3139</v>
      </c>
      <c r="F215" s="288">
        <v>192</v>
      </c>
      <c r="G215" s="288">
        <v>24</v>
      </c>
      <c r="H215" s="288">
        <v>24</v>
      </c>
      <c r="I215" s="289">
        <v>33968</v>
      </c>
      <c r="J215" s="289">
        <f t="shared" si="4"/>
        <v>32269.599999999999</v>
      </c>
      <c r="K215" s="289" t="s">
        <v>9960</v>
      </c>
    </row>
    <row r="216" spans="2:11" ht="27.95" customHeight="1">
      <c r="B216" s="277" t="s">
        <v>10141</v>
      </c>
      <c r="C216" s="278"/>
      <c r="D216" s="279"/>
      <c r="E216" s="280"/>
      <c r="F216" s="280"/>
      <c r="G216" s="280"/>
      <c r="H216" s="280"/>
      <c r="I216" s="281"/>
      <c r="J216" s="281"/>
      <c r="K216" s="281"/>
    </row>
    <row r="217" spans="2:11" ht="27.95" customHeight="1">
      <c r="B217" s="282" t="s">
        <v>10142</v>
      </c>
      <c r="C217" s="282" t="s">
        <v>10143</v>
      </c>
      <c r="D217" s="283">
        <v>50</v>
      </c>
      <c r="E217" s="284">
        <v>896</v>
      </c>
      <c r="F217" s="284">
        <v>192</v>
      </c>
      <c r="G217" s="284">
        <v>24</v>
      </c>
      <c r="H217" s="284">
        <v>24</v>
      </c>
      <c r="I217" s="285">
        <v>9879</v>
      </c>
      <c r="J217" s="285">
        <f t="shared" ref="J217:J252" si="5">I217*0.95</f>
        <v>9385.0499999999993</v>
      </c>
      <c r="K217" s="285" t="s">
        <v>9960</v>
      </c>
    </row>
    <row r="218" spans="2:11" ht="27.95" customHeight="1">
      <c r="B218" s="286" t="s">
        <v>10144</v>
      </c>
      <c r="C218" s="286" t="s">
        <v>10145</v>
      </c>
      <c r="D218" s="287">
        <v>70</v>
      </c>
      <c r="E218" s="288">
        <v>1176</v>
      </c>
      <c r="F218" s="288">
        <v>264</v>
      </c>
      <c r="G218" s="288">
        <v>24</v>
      </c>
      <c r="H218" s="288">
        <v>24</v>
      </c>
      <c r="I218" s="289">
        <v>12458</v>
      </c>
      <c r="J218" s="289">
        <f t="shared" si="5"/>
        <v>11835.099999999999</v>
      </c>
      <c r="K218" s="289" t="s">
        <v>9960</v>
      </c>
    </row>
    <row r="219" spans="2:11" ht="27.95" customHeight="1">
      <c r="B219" s="282" t="s">
        <v>10146</v>
      </c>
      <c r="C219" s="282" t="s">
        <v>10145</v>
      </c>
      <c r="D219" s="283">
        <v>80</v>
      </c>
      <c r="E219" s="284">
        <v>1372</v>
      </c>
      <c r="F219" s="284">
        <v>300</v>
      </c>
      <c r="G219" s="284">
        <v>24</v>
      </c>
      <c r="H219" s="284">
        <v>24</v>
      </c>
      <c r="I219" s="285">
        <v>14092</v>
      </c>
      <c r="J219" s="285">
        <f t="shared" si="5"/>
        <v>13387.4</v>
      </c>
      <c r="K219" s="285" t="s">
        <v>9960</v>
      </c>
    </row>
    <row r="220" spans="2:11" ht="27.95" customHeight="1">
      <c r="B220" s="286" t="s">
        <v>10147</v>
      </c>
      <c r="C220" s="286" t="s">
        <v>10143</v>
      </c>
      <c r="D220" s="287">
        <v>90</v>
      </c>
      <c r="E220" s="288">
        <v>1483</v>
      </c>
      <c r="F220" s="288">
        <v>192</v>
      </c>
      <c r="G220" s="288">
        <v>24</v>
      </c>
      <c r="H220" s="288">
        <v>24</v>
      </c>
      <c r="I220" s="289">
        <v>15467</v>
      </c>
      <c r="J220" s="289">
        <f t="shared" si="5"/>
        <v>14693.65</v>
      </c>
      <c r="K220" s="289" t="s">
        <v>9960</v>
      </c>
    </row>
    <row r="221" spans="2:11" ht="27.95" customHeight="1">
      <c r="B221" s="282" t="s">
        <v>10148</v>
      </c>
      <c r="C221" s="282" t="s">
        <v>10149</v>
      </c>
      <c r="D221" s="283">
        <v>50</v>
      </c>
      <c r="E221" s="284">
        <v>951</v>
      </c>
      <c r="F221" s="284">
        <v>192</v>
      </c>
      <c r="G221" s="284">
        <v>24</v>
      </c>
      <c r="H221" s="284">
        <v>24</v>
      </c>
      <c r="I221" s="285">
        <v>10777</v>
      </c>
      <c r="J221" s="285">
        <f t="shared" si="5"/>
        <v>10238.15</v>
      </c>
      <c r="K221" s="285" t="s">
        <v>9960</v>
      </c>
    </row>
    <row r="222" spans="2:11" ht="27.95" customHeight="1">
      <c r="B222" s="286" t="s">
        <v>10150</v>
      </c>
      <c r="C222" s="286" t="s">
        <v>10149</v>
      </c>
      <c r="D222" s="287">
        <v>70</v>
      </c>
      <c r="E222" s="288">
        <v>1252</v>
      </c>
      <c r="F222" s="288">
        <v>264</v>
      </c>
      <c r="G222" s="288">
        <v>24</v>
      </c>
      <c r="H222" s="288">
        <v>24</v>
      </c>
      <c r="I222" s="289">
        <v>13729</v>
      </c>
      <c r="J222" s="289">
        <f t="shared" si="5"/>
        <v>13042.55</v>
      </c>
      <c r="K222" s="289" t="s">
        <v>9960</v>
      </c>
    </row>
    <row r="223" spans="2:11" ht="27.95" customHeight="1">
      <c r="B223" s="282" t="s">
        <v>10151</v>
      </c>
      <c r="C223" s="282" t="s">
        <v>10149</v>
      </c>
      <c r="D223" s="283">
        <v>80</v>
      </c>
      <c r="E223" s="284">
        <v>1459</v>
      </c>
      <c r="F223" s="284">
        <v>300</v>
      </c>
      <c r="G223" s="284">
        <v>24</v>
      </c>
      <c r="H223" s="284">
        <v>24</v>
      </c>
      <c r="I223" s="285">
        <v>15479</v>
      </c>
      <c r="J223" s="285">
        <f t="shared" si="5"/>
        <v>14705.05</v>
      </c>
      <c r="K223" s="285" t="s">
        <v>9960</v>
      </c>
    </row>
    <row r="224" spans="2:11" ht="27.95" customHeight="1">
      <c r="B224" s="286" t="s">
        <v>10152</v>
      </c>
      <c r="C224" s="286" t="s">
        <v>10149</v>
      </c>
      <c r="D224" s="287">
        <v>90</v>
      </c>
      <c r="E224" s="288">
        <v>1584</v>
      </c>
      <c r="F224" s="288">
        <v>192</v>
      </c>
      <c r="G224" s="288">
        <v>24</v>
      </c>
      <c r="H224" s="288">
        <v>24</v>
      </c>
      <c r="I224" s="289">
        <v>17084</v>
      </c>
      <c r="J224" s="289">
        <f t="shared" si="5"/>
        <v>16229.8</v>
      </c>
      <c r="K224" s="289" t="s">
        <v>9960</v>
      </c>
    </row>
    <row r="225" spans="2:11" ht="27.95" customHeight="1">
      <c r="B225" s="282" t="s">
        <v>10153</v>
      </c>
      <c r="C225" s="282" t="s">
        <v>10070</v>
      </c>
      <c r="D225" s="283">
        <v>42</v>
      </c>
      <c r="E225" s="284">
        <v>1172</v>
      </c>
      <c r="F225" s="284">
        <v>192</v>
      </c>
      <c r="G225" s="284">
        <v>24</v>
      </c>
      <c r="H225" s="284">
        <v>24</v>
      </c>
      <c r="I225" s="285">
        <v>12428</v>
      </c>
      <c r="J225" s="285">
        <f t="shared" si="5"/>
        <v>11806.599999999999</v>
      </c>
      <c r="K225" s="285" t="s">
        <v>9960</v>
      </c>
    </row>
    <row r="226" spans="2:11" ht="27.95" customHeight="1">
      <c r="B226" s="286" t="s">
        <v>10154</v>
      </c>
      <c r="C226" s="286" t="s">
        <v>10070</v>
      </c>
      <c r="D226" s="287">
        <v>58</v>
      </c>
      <c r="E226" s="288">
        <v>1371</v>
      </c>
      <c r="F226" s="288">
        <v>264</v>
      </c>
      <c r="G226" s="288">
        <v>24</v>
      </c>
      <c r="H226" s="288">
        <v>24</v>
      </c>
      <c r="I226" s="289">
        <v>15145</v>
      </c>
      <c r="J226" s="289">
        <f t="shared" si="5"/>
        <v>14387.75</v>
      </c>
      <c r="K226" s="289" t="s">
        <v>9960</v>
      </c>
    </row>
    <row r="227" spans="2:11" ht="27.95" customHeight="1">
      <c r="B227" s="282" t="s">
        <v>10155</v>
      </c>
      <c r="C227" s="282" t="s">
        <v>10070</v>
      </c>
      <c r="D227" s="283">
        <v>68</v>
      </c>
      <c r="E227" s="284">
        <v>1587</v>
      </c>
      <c r="F227" s="284">
        <v>300</v>
      </c>
      <c r="G227" s="284">
        <v>24</v>
      </c>
      <c r="H227" s="284">
        <v>24</v>
      </c>
      <c r="I227" s="285">
        <v>17068</v>
      </c>
      <c r="J227" s="285">
        <f t="shared" si="5"/>
        <v>16214.599999999999</v>
      </c>
      <c r="K227" s="285" t="s">
        <v>9960</v>
      </c>
    </row>
    <row r="228" spans="2:11" ht="27.95" customHeight="1">
      <c r="B228" s="286" t="s">
        <v>10156</v>
      </c>
      <c r="C228" s="286" t="s">
        <v>10070</v>
      </c>
      <c r="D228" s="287">
        <v>74</v>
      </c>
      <c r="E228" s="288">
        <v>1709</v>
      </c>
      <c r="F228" s="288">
        <v>192</v>
      </c>
      <c r="G228" s="288">
        <v>24</v>
      </c>
      <c r="H228" s="288">
        <v>24</v>
      </c>
      <c r="I228" s="289">
        <v>18739</v>
      </c>
      <c r="J228" s="289">
        <f t="shared" si="5"/>
        <v>17802.05</v>
      </c>
      <c r="K228" s="289" t="s">
        <v>9960</v>
      </c>
    </row>
    <row r="229" spans="2:11" ht="27.95" customHeight="1">
      <c r="B229" s="282" t="s">
        <v>10157</v>
      </c>
      <c r="C229" s="282" t="s">
        <v>10075</v>
      </c>
      <c r="D229" s="283">
        <v>80</v>
      </c>
      <c r="E229" s="284">
        <v>1634</v>
      </c>
      <c r="F229" s="284">
        <v>192</v>
      </c>
      <c r="G229" s="284">
        <v>24</v>
      </c>
      <c r="H229" s="284">
        <v>24</v>
      </c>
      <c r="I229" s="285">
        <v>17372</v>
      </c>
      <c r="J229" s="285">
        <f t="shared" si="5"/>
        <v>16503.399999999998</v>
      </c>
      <c r="K229" s="285" t="s">
        <v>9960</v>
      </c>
    </row>
    <row r="230" spans="2:11" ht="27.95" customHeight="1">
      <c r="B230" s="286" t="s">
        <v>10158</v>
      </c>
      <c r="C230" s="286" t="s">
        <v>10075</v>
      </c>
      <c r="D230" s="287">
        <v>112</v>
      </c>
      <c r="E230" s="288">
        <v>2117</v>
      </c>
      <c r="F230" s="288">
        <v>264</v>
      </c>
      <c r="G230" s="288">
        <v>24</v>
      </c>
      <c r="H230" s="288">
        <v>24</v>
      </c>
      <c r="I230" s="289">
        <v>21687</v>
      </c>
      <c r="J230" s="289">
        <f t="shared" si="5"/>
        <v>20602.649999999998</v>
      </c>
      <c r="K230" s="289" t="s">
        <v>9960</v>
      </c>
    </row>
    <row r="231" spans="2:11" ht="27.95" customHeight="1">
      <c r="B231" s="282" t="s">
        <v>10159</v>
      </c>
      <c r="C231" s="282" t="s">
        <v>10075</v>
      </c>
      <c r="D231" s="283">
        <v>128</v>
      </c>
      <c r="E231" s="284">
        <v>2475</v>
      </c>
      <c r="F231" s="284">
        <v>300</v>
      </c>
      <c r="G231" s="284">
        <v>24</v>
      </c>
      <c r="H231" s="284">
        <v>24</v>
      </c>
      <c r="I231" s="285">
        <v>24785</v>
      </c>
      <c r="J231" s="285">
        <f t="shared" si="5"/>
        <v>23545.75</v>
      </c>
      <c r="K231" s="285" t="s">
        <v>9960</v>
      </c>
    </row>
    <row r="232" spans="2:11" ht="27.95" customHeight="1">
      <c r="B232" s="286" t="s">
        <v>10160</v>
      </c>
      <c r="C232" s="286" t="s">
        <v>10075</v>
      </c>
      <c r="D232" s="287">
        <v>144</v>
      </c>
      <c r="E232" s="288">
        <v>2664</v>
      </c>
      <c r="F232" s="288">
        <v>192</v>
      </c>
      <c r="G232" s="288">
        <v>24</v>
      </c>
      <c r="H232" s="288">
        <v>24</v>
      </c>
      <c r="I232" s="289">
        <v>27069</v>
      </c>
      <c r="J232" s="289">
        <f t="shared" si="5"/>
        <v>25715.55</v>
      </c>
      <c r="K232" s="289" t="s">
        <v>9960</v>
      </c>
    </row>
    <row r="233" spans="2:11" ht="27.95" customHeight="1">
      <c r="B233" s="282" t="s">
        <v>10161</v>
      </c>
      <c r="C233" s="282" t="s">
        <v>10080</v>
      </c>
      <c r="D233" s="283">
        <v>80</v>
      </c>
      <c r="E233" s="284">
        <v>1688</v>
      </c>
      <c r="F233" s="284">
        <v>192</v>
      </c>
      <c r="G233" s="284">
        <v>24</v>
      </c>
      <c r="H233" s="284">
        <v>24</v>
      </c>
      <c r="I233" s="285">
        <v>18114</v>
      </c>
      <c r="J233" s="285">
        <f t="shared" si="5"/>
        <v>17208.3</v>
      </c>
      <c r="K233" s="285" t="s">
        <v>9960</v>
      </c>
    </row>
    <row r="234" spans="2:11" ht="27.95" customHeight="1">
      <c r="B234" s="286" t="s">
        <v>10162</v>
      </c>
      <c r="C234" s="286" t="s">
        <v>10080</v>
      </c>
      <c r="D234" s="287">
        <v>112</v>
      </c>
      <c r="E234" s="288">
        <v>2192</v>
      </c>
      <c r="F234" s="288">
        <v>264</v>
      </c>
      <c r="G234" s="288">
        <v>24</v>
      </c>
      <c r="H234" s="288">
        <v>24</v>
      </c>
      <c r="I234" s="289">
        <v>22416</v>
      </c>
      <c r="J234" s="289">
        <f t="shared" si="5"/>
        <v>21295.200000000001</v>
      </c>
      <c r="K234" s="289" t="s">
        <v>9960</v>
      </c>
    </row>
    <row r="235" spans="2:11" ht="27.95" customHeight="1">
      <c r="B235" s="282" t="s">
        <v>10163</v>
      </c>
      <c r="C235" s="282" t="s">
        <v>10080</v>
      </c>
      <c r="D235" s="283">
        <v>128</v>
      </c>
      <c r="E235" s="284">
        <v>2562</v>
      </c>
      <c r="F235" s="284">
        <v>300</v>
      </c>
      <c r="G235" s="284">
        <v>24</v>
      </c>
      <c r="H235" s="284">
        <v>24</v>
      </c>
      <c r="I235" s="285">
        <v>25387</v>
      </c>
      <c r="J235" s="285">
        <f t="shared" si="5"/>
        <v>24117.649999999998</v>
      </c>
      <c r="K235" s="285" t="s">
        <v>9960</v>
      </c>
    </row>
    <row r="236" spans="2:11" ht="27.95" customHeight="1">
      <c r="B236" s="286" t="s">
        <v>10164</v>
      </c>
      <c r="C236" s="286" t="s">
        <v>10080</v>
      </c>
      <c r="D236" s="287">
        <v>144</v>
      </c>
      <c r="E236" s="288">
        <v>2765</v>
      </c>
      <c r="F236" s="288">
        <v>192</v>
      </c>
      <c r="G236" s="288">
        <v>24</v>
      </c>
      <c r="H236" s="288">
        <v>24</v>
      </c>
      <c r="I236" s="289">
        <v>27820</v>
      </c>
      <c r="J236" s="289">
        <f t="shared" si="5"/>
        <v>26429</v>
      </c>
      <c r="K236" s="289" t="s">
        <v>9960</v>
      </c>
    </row>
    <row r="237" spans="2:11" ht="27.95" customHeight="1">
      <c r="B237" s="282" t="s">
        <v>10165</v>
      </c>
      <c r="C237" s="282" t="s">
        <v>10085</v>
      </c>
      <c r="D237" s="283">
        <v>66</v>
      </c>
      <c r="E237" s="284">
        <v>2056</v>
      </c>
      <c r="F237" s="284">
        <v>192</v>
      </c>
      <c r="G237" s="284">
        <v>24</v>
      </c>
      <c r="H237" s="284">
        <v>24</v>
      </c>
      <c r="I237" s="285">
        <v>20267</v>
      </c>
      <c r="J237" s="285">
        <f t="shared" si="5"/>
        <v>19253.649999999998</v>
      </c>
      <c r="K237" s="285" t="s">
        <v>9960</v>
      </c>
    </row>
    <row r="238" spans="2:11" ht="27.95" customHeight="1">
      <c r="B238" s="286" t="s">
        <v>10166</v>
      </c>
      <c r="C238" s="286" t="s">
        <v>10085</v>
      </c>
      <c r="D238" s="287">
        <v>91</v>
      </c>
      <c r="E238" s="288">
        <v>2345</v>
      </c>
      <c r="F238" s="288">
        <v>264</v>
      </c>
      <c r="G238" s="288">
        <v>24</v>
      </c>
      <c r="H238" s="288">
        <v>24</v>
      </c>
      <c r="I238" s="289">
        <v>24644</v>
      </c>
      <c r="J238" s="289">
        <f t="shared" si="5"/>
        <v>23411.8</v>
      </c>
      <c r="K238" s="289" t="s">
        <v>9960</v>
      </c>
    </row>
    <row r="239" spans="2:11" ht="27.95" customHeight="1">
      <c r="B239" s="282" t="s">
        <v>10167</v>
      </c>
      <c r="C239" s="282" t="s">
        <v>10085</v>
      </c>
      <c r="D239" s="283">
        <v>107</v>
      </c>
      <c r="E239" s="284">
        <v>2723</v>
      </c>
      <c r="F239" s="284">
        <v>300</v>
      </c>
      <c r="G239" s="284">
        <v>24</v>
      </c>
      <c r="H239" s="284">
        <v>24</v>
      </c>
      <c r="I239" s="285">
        <v>27825</v>
      </c>
      <c r="J239" s="285">
        <f t="shared" si="5"/>
        <v>26433.75</v>
      </c>
      <c r="K239" s="285" t="s">
        <v>9960</v>
      </c>
    </row>
    <row r="240" spans="2:11" ht="27.95" customHeight="1">
      <c r="B240" s="286" t="s">
        <v>10168</v>
      </c>
      <c r="C240" s="286" t="s">
        <v>10085</v>
      </c>
      <c r="D240" s="287">
        <v>116</v>
      </c>
      <c r="E240" s="288">
        <v>2912</v>
      </c>
      <c r="F240" s="288">
        <v>192</v>
      </c>
      <c r="G240" s="288">
        <v>24</v>
      </c>
      <c r="H240" s="288">
        <v>24</v>
      </c>
      <c r="I240" s="289">
        <v>30228</v>
      </c>
      <c r="J240" s="289">
        <f t="shared" si="5"/>
        <v>28716.6</v>
      </c>
      <c r="K240" s="289" t="s">
        <v>9960</v>
      </c>
    </row>
    <row r="241" spans="2:11" ht="27.95" customHeight="1">
      <c r="B241" s="282" t="s">
        <v>10169</v>
      </c>
      <c r="C241" s="282" t="s">
        <v>10090</v>
      </c>
      <c r="D241" s="283">
        <v>100</v>
      </c>
      <c r="E241" s="284">
        <v>2165</v>
      </c>
      <c r="F241" s="284">
        <v>192</v>
      </c>
      <c r="G241" s="284">
        <v>24</v>
      </c>
      <c r="H241" s="284">
        <v>24</v>
      </c>
      <c r="I241" s="285">
        <v>20185</v>
      </c>
      <c r="J241" s="285">
        <f t="shared" si="5"/>
        <v>19175.75</v>
      </c>
      <c r="K241" s="285" t="s">
        <v>9960</v>
      </c>
    </row>
    <row r="242" spans="2:11" ht="27.95" customHeight="1">
      <c r="B242" s="286" t="s">
        <v>10170</v>
      </c>
      <c r="C242" s="286" t="s">
        <v>10090</v>
      </c>
      <c r="D242" s="287">
        <v>140</v>
      </c>
      <c r="E242" s="288">
        <v>2804</v>
      </c>
      <c r="F242" s="288">
        <v>264</v>
      </c>
      <c r="G242" s="288">
        <v>24</v>
      </c>
      <c r="H242" s="288">
        <v>24</v>
      </c>
      <c r="I242" s="289">
        <v>25175</v>
      </c>
      <c r="J242" s="289">
        <f t="shared" si="5"/>
        <v>23916.25</v>
      </c>
      <c r="K242" s="289" t="s">
        <v>9960</v>
      </c>
    </row>
    <row r="243" spans="2:11" ht="27.95" customHeight="1">
      <c r="B243" s="282" t="s">
        <v>10171</v>
      </c>
      <c r="C243" s="282" t="s">
        <v>10090</v>
      </c>
      <c r="D243" s="283">
        <v>160</v>
      </c>
      <c r="E243" s="284">
        <v>3288</v>
      </c>
      <c r="F243" s="284">
        <v>300</v>
      </c>
      <c r="G243" s="284">
        <v>24</v>
      </c>
      <c r="H243" s="284">
        <v>24</v>
      </c>
      <c r="I243" s="285">
        <v>28632</v>
      </c>
      <c r="J243" s="285">
        <f t="shared" si="5"/>
        <v>27200.399999999998</v>
      </c>
      <c r="K243" s="285" t="s">
        <v>9960</v>
      </c>
    </row>
    <row r="244" spans="2:11" ht="27.95" customHeight="1">
      <c r="B244" s="286" t="s">
        <v>10172</v>
      </c>
      <c r="C244" s="286" t="s">
        <v>10090</v>
      </c>
      <c r="D244" s="287">
        <v>180</v>
      </c>
      <c r="E244" s="288">
        <v>3531</v>
      </c>
      <c r="F244" s="288">
        <v>192</v>
      </c>
      <c r="G244" s="288">
        <v>24</v>
      </c>
      <c r="H244" s="288">
        <v>24</v>
      </c>
      <c r="I244" s="289">
        <v>31437</v>
      </c>
      <c r="J244" s="289">
        <f t="shared" si="5"/>
        <v>29865.149999999998</v>
      </c>
      <c r="K244" s="289" t="s">
        <v>9960</v>
      </c>
    </row>
    <row r="245" spans="2:11" ht="27.95" customHeight="1">
      <c r="B245" s="282" t="s">
        <v>10173</v>
      </c>
      <c r="C245" s="282" t="s">
        <v>10174</v>
      </c>
      <c r="D245" s="283">
        <v>100</v>
      </c>
      <c r="E245" s="284">
        <v>2220</v>
      </c>
      <c r="F245" s="284">
        <v>192</v>
      </c>
      <c r="G245" s="284">
        <v>24</v>
      </c>
      <c r="H245" s="284">
        <v>24</v>
      </c>
      <c r="I245" s="285">
        <v>20564</v>
      </c>
      <c r="J245" s="285">
        <f t="shared" si="5"/>
        <v>19535.8</v>
      </c>
      <c r="K245" s="285" t="s">
        <v>9960</v>
      </c>
    </row>
    <row r="246" spans="2:11" ht="27.95" customHeight="1">
      <c r="B246" s="286" t="s">
        <v>10175</v>
      </c>
      <c r="C246" s="286" t="s">
        <v>10174</v>
      </c>
      <c r="D246" s="287">
        <v>140</v>
      </c>
      <c r="E246" s="288">
        <v>2880</v>
      </c>
      <c r="F246" s="288">
        <v>264</v>
      </c>
      <c r="G246" s="288">
        <v>24</v>
      </c>
      <c r="H246" s="288">
        <v>24</v>
      </c>
      <c r="I246" s="289">
        <v>25703</v>
      </c>
      <c r="J246" s="289">
        <f t="shared" si="5"/>
        <v>24417.85</v>
      </c>
      <c r="K246" s="289" t="s">
        <v>9960</v>
      </c>
    </row>
    <row r="247" spans="2:11" ht="27.95" customHeight="1">
      <c r="B247" s="282" t="s">
        <v>10176</v>
      </c>
      <c r="C247" s="282" t="s">
        <v>10174</v>
      </c>
      <c r="D247" s="283">
        <v>160</v>
      </c>
      <c r="E247" s="284">
        <v>3374</v>
      </c>
      <c r="F247" s="284">
        <v>300</v>
      </c>
      <c r="G247" s="284">
        <v>24</v>
      </c>
      <c r="H247" s="284">
        <v>24</v>
      </c>
      <c r="I247" s="285">
        <v>29236</v>
      </c>
      <c r="J247" s="285">
        <f t="shared" si="5"/>
        <v>27774.199999999997</v>
      </c>
      <c r="K247" s="285" t="s">
        <v>9960</v>
      </c>
    </row>
    <row r="248" spans="2:11" ht="27.95" customHeight="1">
      <c r="B248" s="286" t="s">
        <v>10177</v>
      </c>
      <c r="C248" s="286" t="s">
        <v>10174</v>
      </c>
      <c r="D248" s="287">
        <v>180</v>
      </c>
      <c r="E248" s="288">
        <v>3632</v>
      </c>
      <c r="F248" s="288">
        <v>192</v>
      </c>
      <c r="G248" s="288">
        <v>24</v>
      </c>
      <c r="H248" s="288">
        <v>24</v>
      </c>
      <c r="I248" s="289">
        <v>32187</v>
      </c>
      <c r="J248" s="289">
        <f t="shared" si="5"/>
        <v>30577.649999999998</v>
      </c>
      <c r="K248" s="289" t="s">
        <v>9960</v>
      </c>
    </row>
    <row r="249" spans="2:11" ht="27.95" customHeight="1">
      <c r="B249" s="282" t="s">
        <v>10178</v>
      </c>
      <c r="C249" s="282" t="s">
        <v>10100</v>
      </c>
      <c r="D249" s="283">
        <v>82</v>
      </c>
      <c r="E249" s="284">
        <v>2682</v>
      </c>
      <c r="F249" s="284">
        <v>192</v>
      </c>
      <c r="G249" s="284">
        <v>24</v>
      </c>
      <c r="H249" s="284">
        <v>24</v>
      </c>
      <c r="I249" s="285">
        <v>23478</v>
      </c>
      <c r="J249" s="285">
        <f t="shared" si="5"/>
        <v>22304.1</v>
      </c>
      <c r="K249" s="285" t="s">
        <v>9960</v>
      </c>
    </row>
    <row r="250" spans="2:11" ht="27.95" customHeight="1">
      <c r="B250" s="286" t="s">
        <v>10179</v>
      </c>
      <c r="C250" s="286" t="s">
        <v>10100</v>
      </c>
      <c r="D250" s="287">
        <v>113</v>
      </c>
      <c r="E250" s="288">
        <v>3052</v>
      </c>
      <c r="F250" s="288">
        <v>264</v>
      </c>
      <c r="G250" s="288">
        <v>24</v>
      </c>
      <c r="H250" s="288">
        <v>24</v>
      </c>
      <c r="I250" s="289">
        <v>28279</v>
      </c>
      <c r="J250" s="289">
        <f t="shared" si="5"/>
        <v>26865.05</v>
      </c>
      <c r="K250" s="289" t="s">
        <v>9960</v>
      </c>
    </row>
    <row r="251" spans="2:11" ht="27.95" customHeight="1">
      <c r="B251" s="282" t="s">
        <v>10180</v>
      </c>
      <c r="C251" s="282" t="s">
        <v>10100</v>
      </c>
      <c r="D251" s="283">
        <v>133</v>
      </c>
      <c r="E251" s="284">
        <v>3554</v>
      </c>
      <c r="F251" s="284">
        <v>300</v>
      </c>
      <c r="G251" s="284">
        <v>24</v>
      </c>
      <c r="H251" s="284">
        <v>24</v>
      </c>
      <c r="I251" s="285">
        <v>32060</v>
      </c>
      <c r="J251" s="285">
        <f t="shared" si="5"/>
        <v>30457</v>
      </c>
      <c r="K251" s="285" t="s">
        <v>9960</v>
      </c>
    </row>
    <row r="252" spans="2:11" ht="27.95" customHeight="1">
      <c r="B252" s="286" t="s">
        <v>10181</v>
      </c>
      <c r="C252" s="286" t="s">
        <v>10100</v>
      </c>
      <c r="D252" s="287">
        <v>144</v>
      </c>
      <c r="E252" s="288">
        <v>3789</v>
      </c>
      <c r="F252" s="288">
        <v>192</v>
      </c>
      <c r="G252" s="288">
        <v>24</v>
      </c>
      <c r="H252" s="288">
        <v>24</v>
      </c>
      <c r="I252" s="289">
        <v>34988</v>
      </c>
      <c r="J252" s="289">
        <f t="shared" si="5"/>
        <v>33238.6</v>
      </c>
      <c r="K252" s="289" t="s">
        <v>9960</v>
      </c>
    </row>
    <row r="253" spans="2:11" ht="27.95" customHeight="1">
      <c r="B253" s="277" t="s">
        <v>10182</v>
      </c>
      <c r="C253" s="278"/>
      <c r="D253" s="279"/>
      <c r="E253" s="280"/>
      <c r="F253" s="280"/>
      <c r="G253" s="280"/>
      <c r="H253" s="280"/>
      <c r="I253" s="281"/>
      <c r="J253" s="281"/>
      <c r="K253" s="281"/>
    </row>
    <row r="254" spans="2:11" ht="27.95" customHeight="1">
      <c r="B254" s="282" t="s">
        <v>10183</v>
      </c>
      <c r="C254" s="282" t="s">
        <v>10184</v>
      </c>
      <c r="D254" s="283">
        <v>50</v>
      </c>
      <c r="E254" s="284">
        <v>899</v>
      </c>
      <c r="F254" s="284">
        <v>192</v>
      </c>
      <c r="G254" s="284">
        <v>24</v>
      </c>
      <c r="H254" s="284">
        <v>24</v>
      </c>
      <c r="I254" s="285">
        <v>7008</v>
      </c>
      <c r="J254" s="285">
        <f t="shared" ref="J254:J270" si="6">I254*0.95</f>
        <v>6657.5999999999995</v>
      </c>
      <c r="K254" s="285" t="s">
        <v>9960</v>
      </c>
    </row>
    <row r="255" spans="2:11" ht="27.95" customHeight="1">
      <c r="B255" s="286" t="s">
        <v>10185</v>
      </c>
      <c r="C255" s="286" t="s">
        <v>10184</v>
      </c>
      <c r="D255" s="287">
        <v>70</v>
      </c>
      <c r="E255" s="288">
        <v>1270</v>
      </c>
      <c r="F255" s="288">
        <v>264</v>
      </c>
      <c r="G255" s="288">
        <v>24</v>
      </c>
      <c r="H255" s="288">
        <v>24</v>
      </c>
      <c r="I255" s="289">
        <v>9420</v>
      </c>
      <c r="J255" s="289">
        <f t="shared" si="6"/>
        <v>8949</v>
      </c>
      <c r="K255" s="289" t="s">
        <v>9960</v>
      </c>
    </row>
    <row r="256" spans="2:11" ht="27.95" customHeight="1">
      <c r="B256" s="282" t="s">
        <v>10186</v>
      </c>
      <c r="C256" s="282" t="s">
        <v>10184</v>
      </c>
      <c r="D256" s="283">
        <v>80</v>
      </c>
      <c r="E256" s="284">
        <v>1372</v>
      </c>
      <c r="F256" s="284">
        <v>300</v>
      </c>
      <c r="G256" s="284">
        <v>24</v>
      </c>
      <c r="H256" s="284">
        <v>24</v>
      </c>
      <c r="I256" s="285">
        <v>10780</v>
      </c>
      <c r="J256" s="285">
        <f t="shared" si="6"/>
        <v>10241</v>
      </c>
      <c r="K256" s="285" t="s">
        <v>9960</v>
      </c>
    </row>
    <row r="257" spans="2:11" ht="27.95" customHeight="1">
      <c r="B257" s="286" t="s">
        <v>10187</v>
      </c>
      <c r="C257" s="286" t="s">
        <v>10188</v>
      </c>
      <c r="D257" s="287">
        <v>50</v>
      </c>
      <c r="E257" s="288">
        <v>953</v>
      </c>
      <c r="F257" s="288">
        <v>192</v>
      </c>
      <c r="G257" s="288">
        <v>24</v>
      </c>
      <c r="H257" s="288">
        <v>24</v>
      </c>
      <c r="I257" s="289">
        <v>7530</v>
      </c>
      <c r="J257" s="289">
        <f t="shared" si="6"/>
        <v>7153.5</v>
      </c>
      <c r="K257" s="289" t="s">
        <v>9960</v>
      </c>
    </row>
    <row r="258" spans="2:11" ht="27.95" customHeight="1">
      <c r="B258" s="282" t="s">
        <v>10189</v>
      </c>
      <c r="C258" s="282" t="s">
        <v>10188</v>
      </c>
      <c r="D258" s="283">
        <v>70</v>
      </c>
      <c r="E258" s="284">
        <v>1346</v>
      </c>
      <c r="F258" s="284">
        <v>264</v>
      </c>
      <c r="G258" s="284">
        <v>24</v>
      </c>
      <c r="H258" s="284">
        <v>24</v>
      </c>
      <c r="I258" s="285">
        <v>10491</v>
      </c>
      <c r="J258" s="285">
        <f t="shared" si="6"/>
        <v>9966.4499999999989</v>
      </c>
      <c r="K258" s="285" t="s">
        <v>9960</v>
      </c>
    </row>
    <row r="259" spans="2:11" ht="27.95" customHeight="1">
      <c r="B259" s="286" t="s">
        <v>10190</v>
      </c>
      <c r="C259" s="286" t="s">
        <v>10188</v>
      </c>
      <c r="D259" s="287">
        <v>80</v>
      </c>
      <c r="E259" s="288">
        <v>1459</v>
      </c>
      <c r="F259" s="288">
        <v>300</v>
      </c>
      <c r="G259" s="288">
        <v>24</v>
      </c>
      <c r="H259" s="288">
        <v>24</v>
      </c>
      <c r="I259" s="289">
        <v>11237</v>
      </c>
      <c r="J259" s="289">
        <f t="shared" si="6"/>
        <v>10675.15</v>
      </c>
      <c r="K259" s="289" t="s">
        <v>9960</v>
      </c>
    </row>
    <row r="260" spans="2:11" ht="27.95" customHeight="1">
      <c r="B260" s="282" t="s">
        <v>10191</v>
      </c>
      <c r="C260" s="282" t="s">
        <v>10192</v>
      </c>
      <c r="D260" s="283">
        <v>58</v>
      </c>
      <c r="E260" s="284">
        <v>1419</v>
      </c>
      <c r="F260" s="284">
        <v>264</v>
      </c>
      <c r="G260" s="284">
        <v>24</v>
      </c>
      <c r="H260" s="284">
        <v>24</v>
      </c>
      <c r="I260" s="285">
        <v>11823</v>
      </c>
      <c r="J260" s="285">
        <f t="shared" si="6"/>
        <v>11231.85</v>
      </c>
      <c r="K260" s="285" t="s">
        <v>9960</v>
      </c>
    </row>
    <row r="261" spans="2:11" ht="27.95" customHeight="1">
      <c r="B261" s="286" t="s">
        <v>10193</v>
      </c>
      <c r="C261" s="286" t="s">
        <v>10192</v>
      </c>
      <c r="D261" s="287">
        <v>68</v>
      </c>
      <c r="E261" s="288">
        <v>1541</v>
      </c>
      <c r="F261" s="288">
        <v>300</v>
      </c>
      <c r="G261" s="288">
        <v>24</v>
      </c>
      <c r="H261" s="288">
        <v>24</v>
      </c>
      <c r="I261" s="289">
        <v>12638</v>
      </c>
      <c r="J261" s="289">
        <f t="shared" si="6"/>
        <v>12006.099999999999</v>
      </c>
      <c r="K261" s="289" t="s">
        <v>9960</v>
      </c>
    </row>
    <row r="262" spans="2:11" ht="27.95" customHeight="1">
      <c r="B262" s="282" t="s">
        <v>10194</v>
      </c>
      <c r="C262" s="282" t="s">
        <v>10195</v>
      </c>
      <c r="D262" s="283" t="s">
        <v>10196</v>
      </c>
      <c r="E262" s="284">
        <v>1419</v>
      </c>
      <c r="F262" s="284">
        <v>246</v>
      </c>
      <c r="G262" s="284">
        <v>24</v>
      </c>
      <c r="H262" s="284">
        <v>24</v>
      </c>
      <c r="I262" s="285">
        <v>13028</v>
      </c>
      <c r="J262" s="285">
        <f t="shared" si="6"/>
        <v>12376.599999999999</v>
      </c>
      <c r="K262" s="285" t="s">
        <v>9960</v>
      </c>
    </row>
    <row r="263" spans="2:11" ht="27.95" customHeight="1">
      <c r="B263" s="286" t="s">
        <v>10197</v>
      </c>
      <c r="C263" s="286" t="s">
        <v>10198</v>
      </c>
      <c r="D263" s="287">
        <v>100</v>
      </c>
      <c r="E263" s="288">
        <v>2006</v>
      </c>
      <c r="F263" s="288">
        <v>192</v>
      </c>
      <c r="G263" s="288">
        <v>24</v>
      </c>
      <c r="H263" s="288">
        <v>24</v>
      </c>
      <c r="I263" s="289">
        <v>16541</v>
      </c>
      <c r="J263" s="289">
        <f t="shared" si="6"/>
        <v>15713.949999999999</v>
      </c>
      <c r="K263" s="289" t="s">
        <v>9960</v>
      </c>
    </row>
    <row r="264" spans="2:11" ht="27.95" customHeight="1">
      <c r="B264" s="282" t="s">
        <v>10199</v>
      </c>
      <c r="C264" s="282" t="s">
        <v>10198</v>
      </c>
      <c r="D264" s="283">
        <v>140</v>
      </c>
      <c r="E264" s="284">
        <v>2867</v>
      </c>
      <c r="F264" s="284">
        <v>264</v>
      </c>
      <c r="G264" s="284">
        <v>24</v>
      </c>
      <c r="H264" s="284">
        <v>24</v>
      </c>
      <c r="I264" s="285">
        <v>23304</v>
      </c>
      <c r="J264" s="285">
        <f t="shared" si="6"/>
        <v>22138.799999999999</v>
      </c>
      <c r="K264" s="285" t="s">
        <v>9960</v>
      </c>
    </row>
    <row r="265" spans="2:11" ht="27.95" customHeight="1">
      <c r="B265" s="286" t="s">
        <v>10200</v>
      </c>
      <c r="C265" s="286" t="s">
        <v>10198</v>
      </c>
      <c r="D265" s="287">
        <v>160</v>
      </c>
      <c r="E265" s="288">
        <v>3073</v>
      </c>
      <c r="F265" s="288">
        <v>300</v>
      </c>
      <c r="G265" s="288">
        <v>24</v>
      </c>
      <c r="H265" s="288">
        <v>24</v>
      </c>
      <c r="I265" s="289">
        <v>24968</v>
      </c>
      <c r="J265" s="289">
        <f t="shared" si="6"/>
        <v>23719.599999999999</v>
      </c>
      <c r="K265" s="289" t="s">
        <v>9960</v>
      </c>
    </row>
    <row r="266" spans="2:11" ht="27.95" customHeight="1">
      <c r="B266" s="282" t="s">
        <v>10201</v>
      </c>
      <c r="C266" s="282" t="s">
        <v>10202</v>
      </c>
      <c r="D266" s="283">
        <v>100</v>
      </c>
      <c r="E266" s="284">
        <v>2061</v>
      </c>
      <c r="F266" s="284">
        <v>192</v>
      </c>
      <c r="G266" s="284">
        <v>24</v>
      </c>
      <c r="H266" s="284">
        <v>24</v>
      </c>
      <c r="I266" s="285">
        <v>17008</v>
      </c>
      <c r="J266" s="285">
        <f t="shared" si="6"/>
        <v>16157.599999999999</v>
      </c>
      <c r="K266" s="285" t="s">
        <v>9960</v>
      </c>
    </row>
    <row r="267" spans="2:11" ht="27.95" customHeight="1">
      <c r="B267" s="286" t="s">
        <v>10203</v>
      </c>
      <c r="C267" s="286" t="s">
        <v>10202</v>
      </c>
      <c r="D267" s="287">
        <v>140</v>
      </c>
      <c r="E267" s="288">
        <v>2943</v>
      </c>
      <c r="F267" s="288">
        <v>264</v>
      </c>
      <c r="G267" s="288">
        <v>24</v>
      </c>
      <c r="H267" s="288">
        <v>24</v>
      </c>
      <c r="I267" s="289">
        <v>23932</v>
      </c>
      <c r="J267" s="289">
        <f t="shared" si="6"/>
        <v>22735.399999999998</v>
      </c>
      <c r="K267" s="289" t="s">
        <v>9960</v>
      </c>
    </row>
    <row r="268" spans="2:11" ht="27.95" customHeight="1">
      <c r="B268" s="282" t="s">
        <v>10204</v>
      </c>
      <c r="C268" s="282" t="s">
        <v>10202</v>
      </c>
      <c r="D268" s="283">
        <v>160</v>
      </c>
      <c r="E268" s="284">
        <v>3160</v>
      </c>
      <c r="F268" s="284">
        <v>300</v>
      </c>
      <c r="G268" s="284">
        <v>24</v>
      </c>
      <c r="H268" s="284">
        <v>24</v>
      </c>
      <c r="I268" s="285">
        <v>25461</v>
      </c>
      <c r="J268" s="285">
        <f t="shared" si="6"/>
        <v>24187.949999999997</v>
      </c>
      <c r="K268" s="285" t="s">
        <v>9960</v>
      </c>
    </row>
    <row r="269" spans="2:11" ht="27.95" customHeight="1">
      <c r="B269" s="286" t="s">
        <v>10205</v>
      </c>
      <c r="C269" s="286" t="s">
        <v>10206</v>
      </c>
      <c r="D269" s="287">
        <v>113</v>
      </c>
      <c r="E269" s="288">
        <v>3068</v>
      </c>
      <c r="F269" s="288">
        <v>264</v>
      </c>
      <c r="G269" s="288">
        <v>24</v>
      </c>
      <c r="H269" s="288">
        <v>24</v>
      </c>
      <c r="I269" s="289">
        <v>26445</v>
      </c>
      <c r="J269" s="289">
        <f t="shared" si="6"/>
        <v>25122.75</v>
      </c>
      <c r="K269" s="289" t="s">
        <v>9960</v>
      </c>
    </row>
    <row r="270" spans="2:11" ht="27.95" customHeight="1">
      <c r="B270" s="282" t="s">
        <v>10207</v>
      </c>
      <c r="C270" s="282" t="s">
        <v>10206</v>
      </c>
      <c r="D270" s="283">
        <v>133</v>
      </c>
      <c r="E270" s="284">
        <v>3297</v>
      </c>
      <c r="F270" s="284">
        <v>300</v>
      </c>
      <c r="G270" s="284">
        <v>24</v>
      </c>
      <c r="H270" s="284">
        <v>24</v>
      </c>
      <c r="I270" s="285">
        <v>28176</v>
      </c>
      <c r="J270" s="285">
        <f t="shared" si="6"/>
        <v>26767.199999999997</v>
      </c>
      <c r="K270" s="285" t="s">
        <v>9960</v>
      </c>
    </row>
    <row r="271" spans="2:11" ht="27.95" customHeight="1">
      <c r="B271" s="277" t="s">
        <v>10208</v>
      </c>
      <c r="C271" s="278"/>
      <c r="D271" s="279"/>
      <c r="E271" s="280"/>
      <c r="F271" s="280"/>
      <c r="G271" s="280"/>
      <c r="H271" s="280"/>
      <c r="I271" s="281"/>
      <c r="J271" s="281"/>
      <c r="K271" s="281"/>
    </row>
    <row r="272" spans="2:11" ht="27.95" customHeight="1">
      <c r="B272" s="282" t="s">
        <v>10209</v>
      </c>
      <c r="C272" s="282" t="s">
        <v>10210</v>
      </c>
      <c r="D272" s="283">
        <v>50</v>
      </c>
      <c r="E272" s="284">
        <v>1010</v>
      </c>
      <c r="F272" s="284">
        <v>192</v>
      </c>
      <c r="G272" s="284">
        <v>24</v>
      </c>
      <c r="H272" s="284">
        <v>24</v>
      </c>
      <c r="I272" s="285">
        <v>7219</v>
      </c>
      <c r="J272" s="285">
        <f t="shared" ref="J272:J287" si="7">I272*0.95</f>
        <v>6858.0499999999993</v>
      </c>
      <c r="K272" s="285" t="s">
        <v>9960</v>
      </c>
    </row>
    <row r="273" spans="2:11" ht="27.95" customHeight="1">
      <c r="B273" s="286" t="s">
        <v>10211</v>
      </c>
      <c r="C273" s="286" t="s">
        <v>10210</v>
      </c>
      <c r="D273" s="287">
        <v>70</v>
      </c>
      <c r="E273" s="288">
        <v>1456</v>
      </c>
      <c r="F273" s="288">
        <v>264</v>
      </c>
      <c r="G273" s="288">
        <v>24</v>
      </c>
      <c r="H273" s="288">
        <v>24</v>
      </c>
      <c r="I273" s="289">
        <v>9705</v>
      </c>
      <c r="J273" s="289">
        <f t="shared" si="7"/>
        <v>9219.75</v>
      </c>
      <c r="K273" s="289" t="s">
        <v>9960</v>
      </c>
    </row>
    <row r="274" spans="2:11" ht="27.95" customHeight="1">
      <c r="B274" s="282" t="s">
        <v>10212</v>
      </c>
      <c r="C274" s="282" t="s">
        <v>10210</v>
      </c>
      <c r="D274" s="283">
        <v>80</v>
      </c>
      <c r="E274" s="284">
        <v>1558</v>
      </c>
      <c r="F274" s="284">
        <v>300</v>
      </c>
      <c r="G274" s="284">
        <v>24</v>
      </c>
      <c r="H274" s="284">
        <v>24</v>
      </c>
      <c r="I274" s="285">
        <v>11104</v>
      </c>
      <c r="J274" s="285">
        <f t="shared" si="7"/>
        <v>10548.8</v>
      </c>
      <c r="K274" s="285" t="s">
        <v>9960</v>
      </c>
    </row>
    <row r="275" spans="2:11" ht="27.95" customHeight="1">
      <c r="B275" s="286" t="s">
        <v>10213</v>
      </c>
      <c r="C275" s="286" t="s">
        <v>10214</v>
      </c>
      <c r="D275" s="287">
        <v>50</v>
      </c>
      <c r="E275" s="288">
        <v>1065</v>
      </c>
      <c r="F275" s="288">
        <v>192</v>
      </c>
      <c r="G275" s="288">
        <v>24</v>
      </c>
      <c r="H275" s="288">
        <v>24</v>
      </c>
      <c r="I275" s="289">
        <v>7756</v>
      </c>
      <c r="J275" s="289">
        <f t="shared" si="7"/>
        <v>7368.2</v>
      </c>
      <c r="K275" s="289" t="s">
        <v>9960</v>
      </c>
    </row>
    <row r="276" spans="2:11" ht="27.95" customHeight="1">
      <c r="B276" s="282" t="s">
        <v>10215</v>
      </c>
      <c r="C276" s="282" t="s">
        <v>10214</v>
      </c>
      <c r="D276" s="283">
        <v>70</v>
      </c>
      <c r="E276" s="284">
        <v>1532</v>
      </c>
      <c r="F276" s="284">
        <v>264</v>
      </c>
      <c r="G276" s="284">
        <v>24</v>
      </c>
      <c r="H276" s="284">
        <v>24</v>
      </c>
      <c r="I276" s="285">
        <v>10806</v>
      </c>
      <c r="J276" s="285">
        <f t="shared" si="7"/>
        <v>10265.699999999999</v>
      </c>
      <c r="K276" s="285" t="s">
        <v>9960</v>
      </c>
    </row>
    <row r="277" spans="2:11" ht="27.95" customHeight="1">
      <c r="B277" s="286" t="s">
        <v>10216</v>
      </c>
      <c r="C277" s="286" t="s">
        <v>10214</v>
      </c>
      <c r="D277" s="287">
        <v>80</v>
      </c>
      <c r="E277" s="288">
        <v>1645</v>
      </c>
      <c r="F277" s="288">
        <v>300</v>
      </c>
      <c r="G277" s="288">
        <v>24</v>
      </c>
      <c r="H277" s="288">
        <v>24</v>
      </c>
      <c r="I277" s="289">
        <v>11576</v>
      </c>
      <c r="J277" s="289">
        <f t="shared" si="7"/>
        <v>10997.199999999999</v>
      </c>
      <c r="K277" s="289" t="s">
        <v>9960</v>
      </c>
    </row>
    <row r="278" spans="2:11" ht="27.95" customHeight="1">
      <c r="B278" s="282" t="s">
        <v>10217</v>
      </c>
      <c r="C278" s="282" t="s">
        <v>10218</v>
      </c>
      <c r="D278" s="283">
        <v>58</v>
      </c>
      <c r="E278" s="284">
        <v>1626</v>
      </c>
      <c r="F278" s="284">
        <v>264</v>
      </c>
      <c r="G278" s="284">
        <v>24</v>
      </c>
      <c r="H278" s="284">
        <v>24</v>
      </c>
      <c r="I278" s="285">
        <v>12178</v>
      </c>
      <c r="J278" s="285">
        <f t="shared" si="7"/>
        <v>11569.1</v>
      </c>
      <c r="K278" s="285" t="s">
        <v>9960</v>
      </c>
    </row>
    <row r="279" spans="2:11" ht="27.95" customHeight="1">
      <c r="B279" s="286" t="s">
        <v>10219</v>
      </c>
      <c r="C279" s="286" t="s">
        <v>10218</v>
      </c>
      <c r="D279" s="287">
        <v>68</v>
      </c>
      <c r="E279" s="288">
        <v>1749</v>
      </c>
      <c r="F279" s="288">
        <v>300</v>
      </c>
      <c r="G279" s="288">
        <v>24</v>
      </c>
      <c r="H279" s="288">
        <v>24</v>
      </c>
      <c r="I279" s="289">
        <v>13017</v>
      </c>
      <c r="J279" s="289">
        <f t="shared" si="7"/>
        <v>12366.15</v>
      </c>
      <c r="K279" s="289" t="s">
        <v>9960</v>
      </c>
    </row>
    <row r="280" spans="2:11" ht="27.95" customHeight="1">
      <c r="B280" s="282" t="s">
        <v>10220</v>
      </c>
      <c r="C280" s="282" t="s">
        <v>10221</v>
      </c>
      <c r="D280" s="283">
        <v>100</v>
      </c>
      <c r="E280" s="284">
        <v>2396</v>
      </c>
      <c r="F280" s="284">
        <v>192</v>
      </c>
      <c r="G280" s="284">
        <v>24</v>
      </c>
      <c r="H280" s="284">
        <v>24</v>
      </c>
      <c r="I280" s="285">
        <v>17038</v>
      </c>
      <c r="J280" s="285">
        <f t="shared" si="7"/>
        <v>16186.099999999999</v>
      </c>
      <c r="K280" s="285" t="s">
        <v>9960</v>
      </c>
    </row>
    <row r="281" spans="2:11" ht="27.95" customHeight="1">
      <c r="B281" s="286" t="s">
        <v>10222</v>
      </c>
      <c r="C281" s="286" t="s">
        <v>10221</v>
      </c>
      <c r="D281" s="287">
        <v>140</v>
      </c>
      <c r="E281" s="288">
        <v>3516</v>
      </c>
      <c r="F281" s="288">
        <v>264</v>
      </c>
      <c r="G281" s="288">
        <v>24</v>
      </c>
      <c r="H281" s="288">
        <v>24</v>
      </c>
      <c r="I281" s="289">
        <v>24004</v>
      </c>
      <c r="J281" s="289">
        <f t="shared" si="7"/>
        <v>22803.8</v>
      </c>
      <c r="K281" s="289" t="s">
        <v>9960</v>
      </c>
    </row>
    <row r="282" spans="2:11" ht="27.95" customHeight="1">
      <c r="B282" s="282" t="s">
        <v>10223</v>
      </c>
      <c r="C282" s="282" t="s">
        <v>10221</v>
      </c>
      <c r="D282" s="283">
        <v>160</v>
      </c>
      <c r="E282" s="284">
        <v>3722</v>
      </c>
      <c r="F282" s="284">
        <v>300</v>
      </c>
      <c r="G282" s="284">
        <v>24</v>
      </c>
      <c r="H282" s="284">
        <v>24</v>
      </c>
      <c r="I282" s="285">
        <v>25718</v>
      </c>
      <c r="J282" s="285">
        <f t="shared" si="7"/>
        <v>24432.1</v>
      </c>
      <c r="K282" s="285" t="s">
        <v>9960</v>
      </c>
    </row>
    <row r="283" spans="2:11" ht="27.95" customHeight="1">
      <c r="B283" s="286" t="s">
        <v>10224</v>
      </c>
      <c r="C283" s="286" t="s">
        <v>10214</v>
      </c>
      <c r="D283" s="287">
        <v>100</v>
      </c>
      <c r="E283" s="288">
        <v>2450</v>
      </c>
      <c r="F283" s="288">
        <v>192</v>
      </c>
      <c r="G283" s="288">
        <v>24</v>
      </c>
      <c r="H283" s="288">
        <v>24</v>
      </c>
      <c r="I283" s="289">
        <v>17518</v>
      </c>
      <c r="J283" s="289">
        <f t="shared" si="7"/>
        <v>16642.099999999999</v>
      </c>
      <c r="K283" s="289" t="s">
        <v>9960</v>
      </c>
    </row>
    <row r="284" spans="2:11" ht="27.95" customHeight="1">
      <c r="B284" s="282" t="s">
        <v>10225</v>
      </c>
      <c r="C284" s="282" t="s">
        <v>10214</v>
      </c>
      <c r="D284" s="283">
        <v>140</v>
      </c>
      <c r="E284" s="284">
        <v>3592</v>
      </c>
      <c r="F284" s="284">
        <v>264</v>
      </c>
      <c r="G284" s="284">
        <v>24</v>
      </c>
      <c r="H284" s="284">
        <v>24</v>
      </c>
      <c r="I284" s="285">
        <v>24650</v>
      </c>
      <c r="J284" s="285">
        <f t="shared" si="7"/>
        <v>23417.5</v>
      </c>
      <c r="K284" s="285" t="s">
        <v>9960</v>
      </c>
    </row>
    <row r="285" spans="2:11" ht="27.95" customHeight="1">
      <c r="B285" s="286" t="s">
        <v>10226</v>
      </c>
      <c r="C285" s="286" t="s">
        <v>10214</v>
      </c>
      <c r="D285" s="287">
        <v>160</v>
      </c>
      <c r="E285" s="288">
        <v>3809</v>
      </c>
      <c r="F285" s="288">
        <v>300</v>
      </c>
      <c r="G285" s="288">
        <v>24</v>
      </c>
      <c r="H285" s="288">
        <v>24</v>
      </c>
      <c r="I285" s="289">
        <v>26225</v>
      </c>
      <c r="J285" s="289">
        <f t="shared" si="7"/>
        <v>24913.75</v>
      </c>
      <c r="K285" s="289" t="s">
        <v>9960</v>
      </c>
    </row>
    <row r="286" spans="2:11" ht="27.95" customHeight="1">
      <c r="B286" s="282" t="s">
        <v>10227</v>
      </c>
      <c r="C286" s="282" t="s">
        <v>10218</v>
      </c>
      <c r="D286" s="283">
        <v>113</v>
      </c>
      <c r="E286" s="284">
        <v>3738</v>
      </c>
      <c r="F286" s="284">
        <v>192</v>
      </c>
      <c r="G286" s="284">
        <v>24</v>
      </c>
      <c r="H286" s="284">
        <v>24</v>
      </c>
      <c r="I286" s="285">
        <v>27239</v>
      </c>
      <c r="J286" s="285">
        <f t="shared" si="7"/>
        <v>25877.05</v>
      </c>
      <c r="K286" s="285" t="s">
        <v>9960</v>
      </c>
    </row>
    <row r="287" spans="2:11" ht="27.95" customHeight="1">
      <c r="B287" s="286" t="s">
        <v>10228</v>
      </c>
      <c r="C287" s="286" t="s">
        <v>10218</v>
      </c>
      <c r="D287" s="287">
        <v>133</v>
      </c>
      <c r="E287" s="288">
        <v>3968</v>
      </c>
      <c r="F287" s="288">
        <v>300</v>
      </c>
      <c r="G287" s="288">
        <v>24</v>
      </c>
      <c r="H287" s="288">
        <v>24</v>
      </c>
      <c r="I287" s="289">
        <v>29022</v>
      </c>
      <c r="J287" s="289">
        <f t="shared" si="7"/>
        <v>27570.899999999998</v>
      </c>
      <c r="K287" s="289" t="s">
        <v>9960</v>
      </c>
    </row>
    <row r="288" spans="2:11" ht="27.95" customHeight="1">
      <c r="B288" s="277" t="s">
        <v>10229</v>
      </c>
      <c r="C288" s="278"/>
      <c r="D288" s="279"/>
      <c r="E288" s="280"/>
      <c r="F288" s="280"/>
      <c r="G288" s="280"/>
      <c r="H288" s="280"/>
      <c r="I288" s="281"/>
      <c r="J288" s="281"/>
      <c r="K288" s="281"/>
    </row>
    <row r="289" spans="2:11" ht="27.95" customHeight="1">
      <c r="B289" s="282" t="s">
        <v>10230</v>
      </c>
      <c r="C289" s="282" t="s">
        <v>10184</v>
      </c>
      <c r="D289" s="283">
        <v>50</v>
      </c>
      <c r="E289" s="284">
        <v>919</v>
      </c>
      <c r="F289" s="284">
        <v>192</v>
      </c>
      <c r="G289" s="284">
        <v>24</v>
      </c>
      <c r="H289" s="284">
        <v>24</v>
      </c>
      <c r="I289" s="285">
        <v>11034</v>
      </c>
      <c r="J289" s="285">
        <f t="shared" ref="J289:J304" si="8">I289*0.95</f>
        <v>10482.299999999999</v>
      </c>
      <c r="K289" s="285" t="s">
        <v>9960</v>
      </c>
    </row>
    <row r="290" spans="2:11" ht="27.95" customHeight="1">
      <c r="B290" s="286" t="s">
        <v>10231</v>
      </c>
      <c r="C290" s="286" t="s">
        <v>10184</v>
      </c>
      <c r="D290" s="287">
        <v>70</v>
      </c>
      <c r="E290" s="288">
        <v>1304</v>
      </c>
      <c r="F290" s="288">
        <v>264</v>
      </c>
      <c r="G290" s="288">
        <v>24</v>
      </c>
      <c r="H290" s="288">
        <v>24</v>
      </c>
      <c r="I290" s="289">
        <v>15268</v>
      </c>
      <c r="J290" s="289">
        <f t="shared" si="8"/>
        <v>14504.599999999999</v>
      </c>
      <c r="K290" s="289" t="s">
        <v>9960</v>
      </c>
    </row>
    <row r="291" spans="2:11" ht="27.95" customHeight="1">
      <c r="B291" s="282" t="s">
        <v>10232</v>
      </c>
      <c r="C291" s="282" t="s">
        <v>10184</v>
      </c>
      <c r="D291" s="283">
        <v>80</v>
      </c>
      <c r="E291" s="284">
        <v>1414</v>
      </c>
      <c r="F291" s="284">
        <v>300</v>
      </c>
      <c r="G291" s="284">
        <v>24</v>
      </c>
      <c r="H291" s="284">
        <v>24</v>
      </c>
      <c r="I291" s="285">
        <v>16240</v>
      </c>
      <c r="J291" s="285">
        <f t="shared" si="8"/>
        <v>15428</v>
      </c>
      <c r="K291" s="285" t="s">
        <v>9960</v>
      </c>
    </row>
    <row r="292" spans="2:11" ht="27.95" customHeight="1">
      <c r="B292" s="286" t="s">
        <v>10233</v>
      </c>
      <c r="C292" s="286" t="s">
        <v>10188</v>
      </c>
      <c r="D292" s="287">
        <v>50</v>
      </c>
      <c r="E292" s="288">
        <v>973</v>
      </c>
      <c r="F292" s="288">
        <v>192</v>
      </c>
      <c r="G292" s="288">
        <v>24</v>
      </c>
      <c r="H292" s="288">
        <v>24</v>
      </c>
      <c r="I292" s="289">
        <v>11475</v>
      </c>
      <c r="J292" s="289">
        <f t="shared" si="8"/>
        <v>10901.25</v>
      </c>
      <c r="K292" s="289" t="s">
        <v>9960</v>
      </c>
    </row>
    <row r="293" spans="2:11" ht="27.95" customHeight="1">
      <c r="B293" s="282" t="s">
        <v>10234</v>
      </c>
      <c r="C293" s="282" t="s">
        <v>10188</v>
      </c>
      <c r="D293" s="283">
        <v>70</v>
      </c>
      <c r="E293" s="284">
        <v>1380</v>
      </c>
      <c r="F293" s="284">
        <v>264</v>
      </c>
      <c r="G293" s="284">
        <v>24</v>
      </c>
      <c r="H293" s="284">
        <v>24</v>
      </c>
      <c r="I293" s="285">
        <v>15310</v>
      </c>
      <c r="J293" s="285">
        <f t="shared" si="8"/>
        <v>14544.5</v>
      </c>
      <c r="K293" s="285" t="s">
        <v>9960</v>
      </c>
    </row>
    <row r="294" spans="2:11" ht="27.95" customHeight="1">
      <c r="B294" s="286" t="s">
        <v>10235</v>
      </c>
      <c r="C294" s="286" t="s">
        <v>10188</v>
      </c>
      <c r="D294" s="287">
        <v>80</v>
      </c>
      <c r="E294" s="288">
        <v>1500</v>
      </c>
      <c r="F294" s="288">
        <v>300</v>
      </c>
      <c r="G294" s="288">
        <v>24</v>
      </c>
      <c r="H294" s="288">
        <v>24</v>
      </c>
      <c r="I294" s="289">
        <v>16568</v>
      </c>
      <c r="J294" s="289">
        <f t="shared" si="8"/>
        <v>15739.599999999999</v>
      </c>
      <c r="K294" s="289" t="s">
        <v>9960</v>
      </c>
    </row>
    <row r="295" spans="2:11" ht="27.95" customHeight="1">
      <c r="B295" s="282" t="s">
        <v>10236</v>
      </c>
      <c r="C295" s="282" t="s">
        <v>10192</v>
      </c>
      <c r="D295" s="283">
        <v>58</v>
      </c>
      <c r="E295" s="284">
        <v>1453</v>
      </c>
      <c r="F295" s="284">
        <v>264</v>
      </c>
      <c r="G295" s="284">
        <v>24</v>
      </c>
      <c r="H295" s="284">
        <v>24</v>
      </c>
      <c r="I295" s="285">
        <v>15753</v>
      </c>
      <c r="J295" s="285">
        <f t="shared" si="8"/>
        <v>14965.349999999999</v>
      </c>
      <c r="K295" s="285" t="s">
        <v>9960</v>
      </c>
    </row>
    <row r="296" spans="2:11" ht="27.95" customHeight="1">
      <c r="B296" s="286" t="s">
        <v>10237</v>
      </c>
      <c r="C296" s="286" t="s">
        <v>10192</v>
      </c>
      <c r="D296" s="287">
        <v>68</v>
      </c>
      <c r="E296" s="288">
        <v>1583</v>
      </c>
      <c r="F296" s="288">
        <v>300</v>
      </c>
      <c r="G296" s="288">
        <v>24</v>
      </c>
      <c r="H296" s="288">
        <v>24</v>
      </c>
      <c r="I296" s="289">
        <v>17924</v>
      </c>
      <c r="J296" s="289">
        <f t="shared" si="8"/>
        <v>17027.8</v>
      </c>
      <c r="K296" s="289" t="s">
        <v>9960</v>
      </c>
    </row>
    <row r="297" spans="2:11" ht="27.95" customHeight="1">
      <c r="B297" s="282" t="s">
        <v>10238</v>
      </c>
      <c r="C297" s="282" t="s">
        <v>10198</v>
      </c>
      <c r="D297" s="283">
        <v>100</v>
      </c>
      <c r="E297" s="284">
        <v>2058</v>
      </c>
      <c r="F297" s="284">
        <v>192</v>
      </c>
      <c r="G297" s="284">
        <v>24</v>
      </c>
      <c r="H297" s="284">
        <v>24</v>
      </c>
      <c r="I297" s="285">
        <v>23025</v>
      </c>
      <c r="J297" s="285">
        <f t="shared" si="8"/>
        <v>21873.75</v>
      </c>
      <c r="K297" s="285" t="s">
        <v>9960</v>
      </c>
    </row>
    <row r="298" spans="2:11" ht="27.95" customHeight="1">
      <c r="B298" s="286" t="s">
        <v>10239</v>
      </c>
      <c r="C298" s="286" t="s">
        <v>10198</v>
      </c>
      <c r="D298" s="287">
        <v>140</v>
      </c>
      <c r="E298" s="288">
        <v>2937</v>
      </c>
      <c r="F298" s="288">
        <v>264</v>
      </c>
      <c r="G298" s="288">
        <v>24</v>
      </c>
      <c r="H298" s="288">
        <v>24</v>
      </c>
      <c r="I298" s="289">
        <v>30604</v>
      </c>
      <c r="J298" s="289">
        <f t="shared" si="8"/>
        <v>29073.8</v>
      </c>
      <c r="K298" s="289" t="s">
        <v>9960</v>
      </c>
    </row>
    <row r="299" spans="2:11" ht="27.95" customHeight="1">
      <c r="B299" s="282" t="s">
        <v>10240</v>
      </c>
      <c r="C299" s="282" t="s">
        <v>10198</v>
      </c>
      <c r="D299" s="283">
        <v>160</v>
      </c>
      <c r="E299" s="284">
        <v>3150</v>
      </c>
      <c r="F299" s="284">
        <v>300</v>
      </c>
      <c r="G299" s="284">
        <v>24</v>
      </c>
      <c r="H299" s="284">
        <v>24</v>
      </c>
      <c r="I299" s="285">
        <v>32673</v>
      </c>
      <c r="J299" s="285">
        <f t="shared" si="8"/>
        <v>31039.35</v>
      </c>
      <c r="K299" s="285" t="s">
        <v>9960</v>
      </c>
    </row>
    <row r="300" spans="2:11" ht="27.95" customHeight="1">
      <c r="B300" s="286" t="s">
        <v>10241</v>
      </c>
      <c r="C300" s="286" t="s">
        <v>10202</v>
      </c>
      <c r="D300" s="287">
        <v>100</v>
      </c>
      <c r="E300" s="288">
        <v>2112</v>
      </c>
      <c r="F300" s="288">
        <v>192</v>
      </c>
      <c r="G300" s="288">
        <v>24</v>
      </c>
      <c r="H300" s="288">
        <v>24</v>
      </c>
      <c r="I300" s="289">
        <v>23287</v>
      </c>
      <c r="J300" s="289">
        <f t="shared" si="8"/>
        <v>22122.649999999998</v>
      </c>
      <c r="K300" s="289" t="s">
        <v>9960</v>
      </c>
    </row>
    <row r="301" spans="2:11" ht="27.95" customHeight="1">
      <c r="B301" s="282" t="s">
        <v>10242</v>
      </c>
      <c r="C301" s="282" t="s">
        <v>10202</v>
      </c>
      <c r="D301" s="283">
        <v>140</v>
      </c>
      <c r="E301" s="284">
        <v>3013</v>
      </c>
      <c r="F301" s="284">
        <v>264</v>
      </c>
      <c r="G301" s="284">
        <v>24</v>
      </c>
      <c r="H301" s="284">
        <v>24</v>
      </c>
      <c r="I301" s="285">
        <v>31129</v>
      </c>
      <c r="J301" s="285">
        <f t="shared" si="8"/>
        <v>29572.55</v>
      </c>
      <c r="K301" s="285" t="s">
        <v>9960</v>
      </c>
    </row>
    <row r="302" spans="2:11" ht="27.95" customHeight="1">
      <c r="B302" s="286" t="s">
        <v>10243</v>
      </c>
      <c r="C302" s="286" t="s">
        <v>10202</v>
      </c>
      <c r="D302" s="287">
        <v>160</v>
      </c>
      <c r="E302" s="288">
        <v>3237</v>
      </c>
      <c r="F302" s="288">
        <v>300</v>
      </c>
      <c r="G302" s="288">
        <v>24</v>
      </c>
      <c r="H302" s="288">
        <v>24</v>
      </c>
      <c r="I302" s="289">
        <v>33269</v>
      </c>
      <c r="J302" s="289">
        <f t="shared" si="8"/>
        <v>31605.55</v>
      </c>
      <c r="K302" s="289" t="s">
        <v>9960</v>
      </c>
    </row>
    <row r="303" spans="2:11" ht="27.95" customHeight="1">
      <c r="B303" s="282" t="s">
        <v>10244</v>
      </c>
      <c r="C303" s="282" t="s">
        <v>10206</v>
      </c>
      <c r="D303" s="283">
        <v>113</v>
      </c>
      <c r="E303" s="284">
        <v>3137</v>
      </c>
      <c r="F303" s="284">
        <v>264</v>
      </c>
      <c r="G303" s="284">
        <v>24</v>
      </c>
      <c r="H303" s="284">
        <v>24</v>
      </c>
      <c r="I303" s="285">
        <v>33735</v>
      </c>
      <c r="J303" s="285">
        <f t="shared" si="8"/>
        <v>32048.25</v>
      </c>
      <c r="K303" s="285" t="s">
        <v>9960</v>
      </c>
    </row>
    <row r="304" spans="2:11" ht="27.95" customHeight="1">
      <c r="B304" s="286" t="s">
        <v>10245</v>
      </c>
      <c r="C304" s="286" t="s">
        <v>10206</v>
      </c>
      <c r="D304" s="287">
        <v>133</v>
      </c>
      <c r="E304" s="288">
        <v>3374</v>
      </c>
      <c r="F304" s="288">
        <v>300</v>
      </c>
      <c r="G304" s="288">
        <v>24</v>
      </c>
      <c r="H304" s="288">
        <v>24</v>
      </c>
      <c r="I304" s="289">
        <v>35933</v>
      </c>
      <c r="J304" s="289">
        <f t="shared" si="8"/>
        <v>34136.35</v>
      </c>
      <c r="K304" s="289" t="s">
        <v>9960</v>
      </c>
    </row>
    <row r="305" spans="2:11" ht="27.95" customHeight="1">
      <c r="B305" s="277" t="s">
        <v>10246</v>
      </c>
      <c r="C305" s="278"/>
      <c r="D305" s="279"/>
      <c r="E305" s="280"/>
      <c r="F305" s="280"/>
      <c r="G305" s="280"/>
      <c r="H305" s="280"/>
      <c r="I305" s="281"/>
      <c r="J305" s="281"/>
      <c r="K305" s="281"/>
    </row>
    <row r="306" spans="2:11" ht="27.95" customHeight="1">
      <c r="B306" s="286" t="s">
        <v>10247</v>
      </c>
      <c r="C306" s="286" t="s">
        <v>10210</v>
      </c>
      <c r="D306" s="287">
        <v>50</v>
      </c>
      <c r="E306" s="288">
        <v>1031</v>
      </c>
      <c r="F306" s="288">
        <v>192</v>
      </c>
      <c r="G306" s="288">
        <v>24</v>
      </c>
      <c r="H306" s="288">
        <v>24</v>
      </c>
      <c r="I306" s="289">
        <v>11365</v>
      </c>
      <c r="J306" s="289">
        <f t="shared" ref="J306:J321" si="9">I306*0.95</f>
        <v>10796.75</v>
      </c>
      <c r="K306" s="289" t="s">
        <v>9960</v>
      </c>
    </row>
    <row r="307" spans="2:11" ht="27.95" customHeight="1">
      <c r="B307" s="282" t="s">
        <v>10248</v>
      </c>
      <c r="C307" s="282" t="s">
        <v>10210</v>
      </c>
      <c r="D307" s="283">
        <v>70</v>
      </c>
      <c r="E307" s="284">
        <v>1490</v>
      </c>
      <c r="F307" s="284">
        <v>264</v>
      </c>
      <c r="G307" s="284">
        <v>24</v>
      </c>
      <c r="H307" s="284">
        <v>24</v>
      </c>
      <c r="I307" s="285">
        <v>15727</v>
      </c>
      <c r="J307" s="285">
        <f t="shared" si="9"/>
        <v>14940.65</v>
      </c>
      <c r="K307" s="285" t="s">
        <v>9960</v>
      </c>
    </row>
    <row r="308" spans="2:11" ht="27.95" customHeight="1">
      <c r="B308" s="286" t="s">
        <v>10249</v>
      </c>
      <c r="C308" s="286" t="s">
        <v>10210</v>
      </c>
      <c r="D308" s="287">
        <v>80</v>
      </c>
      <c r="E308" s="288">
        <v>1600</v>
      </c>
      <c r="F308" s="288">
        <v>300</v>
      </c>
      <c r="G308" s="288">
        <v>24</v>
      </c>
      <c r="H308" s="288">
        <v>24</v>
      </c>
      <c r="I308" s="289">
        <v>16728</v>
      </c>
      <c r="J308" s="289">
        <f t="shared" si="9"/>
        <v>15891.599999999999</v>
      </c>
      <c r="K308" s="289" t="s">
        <v>9960</v>
      </c>
    </row>
    <row r="309" spans="2:11" ht="27.95" customHeight="1">
      <c r="B309" s="282" t="s">
        <v>10250</v>
      </c>
      <c r="C309" s="282" t="s">
        <v>10214</v>
      </c>
      <c r="D309" s="283">
        <v>50</v>
      </c>
      <c r="E309" s="284">
        <v>1085</v>
      </c>
      <c r="F309" s="284">
        <v>192</v>
      </c>
      <c r="G309" s="284">
        <v>24</v>
      </c>
      <c r="H309" s="284">
        <v>24</v>
      </c>
      <c r="I309" s="285">
        <v>11819</v>
      </c>
      <c r="J309" s="285">
        <f t="shared" si="9"/>
        <v>11228.05</v>
      </c>
      <c r="K309" s="285" t="s">
        <v>9960</v>
      </c>
    </row>
    <row r="310" spans="2:11" ht="27.95" customHeight="1">
      <c r="B310" s="286" t="s">
        <v>10251</v>
      </c>
      <c r="C310" s="286" t="s">
        <v>10214</v>
      </c>
      <c r="D310" s="287">
        <v>70</v>
      </c>
      <c r="E310" s="288">
        <v>1566</v>
      </c>
      <c r="F310" s="288">
        <v>264</v>
      </c>
      <c r="G310" s="288">
        <v>24</v>
      </c>
      <c r="H310" s="288">
        <v>24</v>
      </c>
      <c r="I310" s="289">
        <v>15771</v>
      </c>
      <c r="J310" s="289">
        <f t="shared" si="9"/>
        <v>14982.449999999999</v>
      </c>
      <c r="K310" s="289" t="s">
        <v>9960</v>
      </c>
    </row>
    <row r="311" spans="2:11" ht="27.95" customHeight="1">
      <c r="B311" s="282" t="s">
        <v>10252</v>
      </c>
      <c r="C311" s="282" t="s">
        <v>10214</v>
      </c>
      <c r="D311" s="283">
        <v>80</v>
      </c>
      <c r="E311" s="284">
        <v>1686</v>
      </c>
      <c r="F311" s="284">
        <v>300</v>
      </c>
      <c r="G311" s="284">
        <v>24</v>
      </c>
      <c r="H311" s="284">
        <v>24</v>
      </c>
      <c r="I311" s="285">
        <v>17065</v>
      </c>
      <c r="J311" s="285">
        <f t="shared" si="9"/>
        <v>16211.75</v>
      </c>
      <c r="K311" s="285" t="s">
        <v>9960</v>
      </c>
    </row>
    <row r="312" spans="2:11" ht="27.95" customHeight="1">
      <c r="B312" s="286" t="s">
        <v>10253</v>
      </c>
      <c r="C312" s="286" t="s">
        <v>10218</v>
      </c>
      <c r="D312" s="287">
        <v>58</v>
      </c>
      <c r="E312" s="288">
        <v>1660</v>
      </c>
      <c r="F312" s="288">
        <v>264</v>
      </c>
      <c r="G312" s="288">
        <v>24</v>
      </c>
      <c r="H312" s="288">
        <v>24</v>
      </c>
      <c r="I312" s="289">
        <v>16226</v>
      </c>
      <c r="J312" s="289">
        <f t="shared" si="9"/>
        <v>15414.699999999999</v>
      </c>
      <c r="K312" s="289" t="s">
        <v>9960</v>
      </c>
    </row>
    <row r="313" spans="2:11" ht="27.95" customHeight="1">
      <c r="B313" s="282" t="s">
        <v>10254</v>
      </c>
      <c r="C313" s="282" t="s">
        <v>10218</v>
      </c>
      <c r="D313" s="283">
        <v>68</v>
      </c>
      <c r="E313" s="284">
        <v>1790</v>
      </c>
      <c r="F313" s="284">
        <v>300</v>
      </c>
      <c r="G313" s="284">
        <v>24</v>
      </c>
      <c r="H313" s="284">
        <v>24</v>
      </c>
      <c r="I313" s="285">
        <v>18462</v>
      </c>
      <c r="J313" s="285">
        <f t="shared" si="9"/>
        <v>17538.899999999998</v>
      </c>
      <c r="K313" s="285" t="s">
        <v>9960</v>
      </c>
    </row>
    <row r="314" spans="2:11" ht="27.95" customHeight="1">
      <c r="B314" s="286" t="s">
        <v>10255</v>
      </c>
      <c r="C314" s="286" t="s">
        <v>10221</v>
      </c>
      <c r="D314" s="287">
        <v>100</v>
      </c>
      <c r="E314" s="288">
        <v>2447</v>
      </c>
      <c r="F314" s="288">
        <v>192</v>
      </c>
      <c r="G314" s="288">
        <v>24</v>
      </c>
      <c r="H314" s="288">
        <v>24</v>
      </c>
      <c r="I314" s="289">
        <v>23717</v>
      </c>
      <c r="J314" s="289">
        <f t="shared" si="9"/>
        <v>22531.149999999998</v>
      </c>
      <c r="K314" s="289" t="s">
        <v>9960</v>
      </c>
    </row>
    <row r="315" spans="2:11" ht="27.95" customHeight="1">
      <c r="B315" s="282" t="s">
        <v>10256</v>
      </c>
      <c r="C315" s="282" t="s">
        <v>10221</v>
      </c>
      <c r="D315" s="283">
        <v>140</v>
      </c>
      <c r="E315" s="284">
        <v>3586</v>
      </c>
      <c r="F315" s="284">
        <v>264</v>
      </c>
      <c r="G315" s="284">
        <v>24</v>
      </c>
      <c r="H315" s="284">
        <v>24</v>
      </c>
      <c r="I315" s="285">
        <v>31524</v>
      </c>
      <c r="J315" s="285">
        <f t="shared" si="9"/>
        <v>29947.8</v>
      </c>
      <c r="K315" s="285" t="s">
        <v>9960</v>
      </c>
    </row>
    <row r="316" spans="2:11" ht="27.95" customHeight="1">
      <c r="B316" s="286" t="s">
        <v>10257</v>
      </c>
      <c r="C316" s="286" t="s">
        <v>10221</v>
      </c>
      <c r="D316" s="287">
        <v>160</v>
      </c>
      <c r="E316" s="288">
        <v>3799</v>
      </c>
      <c r="F316" s="288">
        <v>300</v>
      </c>
      <c r="G316" s="288">
        <v>24</v>
      </c>
      <c r="H316" s="288">
        <v>24</v>
      </c>
      <c r="I316" s="289">
        <v>33654</v>
      </c>
      <c r="J316" s="289">
        <f t="shared" si="9"/>
        <v>31971.3</v>
      </c>
      <c r="K316" s="289" t="s">
        <v>9960</v>
      </c>
    </row>
    <row r="317" spans="2:11" ht="27.95" customHeight="1">
      <c r="B317" s="282" t="s">
        <v>10258</v>
      </c>
      <c r="C317" s="282" t="s">
        <v>10214</v>
      </c>
      <c r="D317" s="283">
        <v>100</v>
      </c>
      <c r="E317" s="284">
        <v>2502</v>
      </c>
      <c r="F317" s="284">
        <v>192</v>
      </c>
      <c r="G317" s="284">
        <v>24</v>
      </c>
      <c r="H317" s="284">
        <v>24</v>
      </c>
      <c r="I317" s="285">
        <v>23987</v>
      </c>
      <c r="J317" s="285">
        <f t="shared" si="9"/>
        <v>22787.649999999998</v>
      </c>
      <c r="K317" s="285" t="s">
        <v>9960</v>
      </c>
    </row>
    <row r="318" spans="2:11" ht="27.95" customHeight="1">
      <c r="B318" s="286" t="s">
        <v>10259</v>
      </c>
      <c r="C318" s="286" t="s">
        <v>10214</v>
      </c>
      <c r="D318" s="287">
        <v>140</v>
      </c>
      <c r="E318" s="288">
        <v>3662</v>
      </c>
      <c r="F318" s="288">
        <v>264</v>
      </c>
      <c r="G318" s="288">
        <v>24</v>
      </c>
      <c r="H318" s="288">
        <v>24</v>
      </c>
      <c r="I318" s="289">
        <v>32062</v>
      </c>
      <c r="J318" s="289">
        <f t="shared" si="9"/>
        <v>30458.899999999998</v>
      </c>
      <c r="K318" s="289" t="s">
        <v>9960</v>
      </c>
    </row>
    <row r="319" spans="2:11" ht="27.95" customHeight="1">
      <c r="B319" s="282" t="s">
        <v>10260</v>
      </c>
      <c r="C319" s="282" t="s">
        <v>10214</v>
      </c>
      <c r="D319" s="283">
        <v>160</v>
      </c>
      <c r="E319" s="284">
        <v>3886</v>
      </c>
      <c r="F319" s="284">
        <v>300</v>
      </c>
      <c r="G319" s="284">
        <v>24</v>
      </c>
      <c r="H319" s="284">
        <v>24</v>
      </c>
      <c r="I319" s="285">
        <v>34267</v>
      </c>
      <c r="J319" s="285">
        <f t="shared" si="9"/>
        <v>32553.649999999998</v>
      </c>
      <c r="K319" s="285" t="s">
        <v>9960</v>
      </c>
    </row>
    <row r="320" spans="2:11" ht="27.95" customHeight="1">
      <c r="B320" s="286" t="s">
        <v>10261</v>
      </c>
      <c r="C320" s="286" t="s">
        <v>10218</v>
      </c>
      <c r="D320" s="287">
        <v>113</v>
      </c>
      <c r="E320" s="288">
        <v>3808</v>
      </c>
      <c r="F320" s="288">
        <v>264</v>
      </c>
      <c r="G320" s="288">
        <v>24</v>
      </c>
      <c r="H320" s="288">
        <v>24</v>
      </c>
      <c r="I320" s="289">
        <v>34749</v>
      </c>
      <c r="J320" s="289">
        <f t="shared" si="9"/>
        <v>33011.549999999996</v>
      </c>
      <c r="K320" s="289" t="s">
        <v>9960</v>
      </c>
    </row>
    <row r="321" spans="2:11" ht="27.95" customHeight="1">
      <c r="B321" s="282" t="s">
        <v>10262</v>
      </c>
      <c r="C321" s="282" t="s">
        <v>10218</v>
      </c>
      <c r="D321" s="283">
        <v>133</v>
      </c>
      <c r="E321" s="284">
        <v>4045</v>
      </c>
      <c r="F321" s="284">
        <v>300</v>
      </c>
      <c r="G321" s="284">
        <v>24</v>
      </c>
      <c r="H321" s="284">
        <v>24</v>
      </c>
      <c r="I321" s="285">
        <v>37010</v>
      </c>
      <c r="J321" s="285">
        <f t="shared" si="9"/>
        <v>35159.5</v>
      </c>
      <c r="K321" s="285" t="s">
        <v>9960</v>
      </c>
    </row>
    <row r="322" spans="2:11" ht="27.95" customHeight="1">
      <c r="B322" s="277" t="s">
        <v>10263</v>
      </c>
      <c r="C322" s="278"/>
      <c r="D322" s="279"/>
      <c r="E322" s="280"/>
      <c r="F322" s="280"/>
      <c r="G322" s="280"/>
      <c r="H322" s="280"/>
      <c r="I322" s="281"/>
      <c r="J322" s="281"/>
      <c r="K322" s="281"/>
    </row>
    <row r="323" spans="2:11" ht="27.95" customHeight="1">
      <c r="B323" s="282" t="s">
        <v>10264</v>
      </c>
      <c r="C323" s="282" t="s">
        <v>10265</v>
      </c>
      <c r="D323" s="283"/>
      <c r="E323" s="284">
        <v>160</v>
      </c>
      <c r="F323" s="284">
        <v>132</v>
      </c>
      <c r="G323" s="284">
        <v>24</v>
      </c>
      <c r="H323" s="284">
        <v>24</v>
      </c>
      <c r="I323" s="285">
        <v>1383</v>
      </c>
      <c r="J323" s="285">
        <f t="shared" ref="J323:J324" si="10">I323*0.95</f>
        <v>1313.85</v>
      </c>
      <c r="K323" s="285" t="s">
        <v>9960</v>
      </c>
    </row>
    <row r="324" spans="2:11" ht="27.95" customHeight="1">
      <c r="B324" s="286" t="s">
        <v>10266</v>
      </c>
      <c r="C324" s="286" t="s">
        <v>10267</v>
      </c>
      <c r="D324" s="287"/>
      <c r="E324" s="288">
        <v>363</v>
      </c>
      <c r="F324" s="288">
        <v>132</v>
      </c>
      <c r="G324" s="288">
        <v>24</v>
      </c>
      <c r="H324" s="288">
        <v>24</v>
      </c>
      <c r="I324" s="289">
        <v>5382</v>
      </c>
      <c r="J324" s="289">
        <f t="shared" si="10"/>
        <v>5112.8999999999996</v>
      </c>
      <c r="K324" s="289" t="s">
        <v>9960</v>
      </c>
    </row>
    <row r="325" spans="2:11" ht="27.95" customHeight="1">
      <c r="B325" s="277" t="s">
        <v>10268</v>
      </c>
      <c r="C325" s="278"/>
      <c r="D325" s="279"/>
      <c r="E325" s="280"/>
      <c r="F325" s="280"/>
      <c r="G325" s="280"/>
      <c r="H325" s="280"/>
      <c r="I325" s="281"/>
      <c r="J325" s="281"/>
      <c r="K325" s="281"/>
    </row>
    <row r="326" spans="2:11" ht="27.95" customHeight="1">
      <c r="B326" s="282" t="s">
        <v>10269</v>
      </c>
      <c r="C326" s="282" t="s">
        <v>10270</v>
      </c>
      <c r="D326" s="283" t="s">
        <v>10271</v>
      </c>
      <c r="E326" s="284">
        <v>382</v>
      </c>
      <c r="F326" s="284">
        <v>192</v>
      </c>
      <c r="G326" s="284">
        <v>24</v>
      </c>
      <c r="H326" s="284">
        <v>24</v>
      </c>
      <c r="I326" s="285">
        <v>4287</v>
      </c>
      <c r="J326" s="285">
        <f t="shared" ref="J326:J341" si="11">I326*0.95</f>
        <v>4072.6499999999996</v>
      </c>
      <c r="K326" s="285" t="s">
        <v>9960</v>
      </c>
    </row>
    <row r="327" spans="2:11" ht="27.95" customHeight="1">
      <c r="B327" s="286" t="s">
        <v>10272</v>
      </c>
      <c r="C327" s="286" t="s">
        <v>10270</v>
      </c>
      <c r="D327" s="287" t="s">
        <v>10273</v>
      </c>
      <c r="E327" s="288">
        <v>496</v>
      </c>
      <c r="F327" s="288">
        <v>246</v>
      </c>
      <c r="G327" s="288">
        <v>24</v>
      </c>
      <c r="H327" s="288">
        <v>24</v>
      </c>
      <c r="I327" s="289">
        <v>5237</v>
      </c>
      <c r="J327" s="289">
        <f t="shared" si="11"/>
        <v>4975.1499999999996</v>
      </c>
      <c r="K327" s="289" t="s">
        <v>9960</v>
      </c>
    </row>
    <row r="328" spans="2:11" ht="27.95" customHeight="1">
      <c r="B328" s="282" t="s">
        <v>10274</v>
      </c>
      <c r="C328" s="282" t="s">
        <v>10270</v>
      </c>
      <c r="D328" s="283" t="s">
        <v>10275</v>
      </c>
      <c r="E328" s="284">
        <v>520</v>
      </c>
      <c r="F328" s="284">
        <v>264</v>
      </c>
      <c r="G328" s="284">
        <v>24</v>
      </c>
      <c r="H328" s="284">
        <v>24</v>
      </c>
      <c r="I328" s="285">
        <v>5323</v>
      </c>
      <c r="J328" s="285">
        <f t="shared" si="11"/>
        <v>5056.8499999999995</v>
      </c>
      <c r="K328" s="285" t="s">
        <v>9960</v>
      </c>
    </row>
    <row r="329" spans="2:11" ht="27.95" customHeight="1">
      <c r="B329" s="286" t="s">
        <v>10276</v>
      </c>
      <c r="C329" s="286" t="s">
        <v>10270</v>
      </c>
      <c r="D329" s="287" t="s">
        <v>10277</v>
      </c>
      <c r="E329" s="288">
        <v>649</v>
      </c>
      <c r="F329" s="288">
        <v>192</v>
      </c>
      <c r="G329" s="288">
        <v>24</v>
      </c>
      <c r="H329" s="288">
        <v>24</v>
      </c>
      <c r="I329" s="289">
        <v>6808</v>
      </c>
      <c r="J329" s="289">
        <f t="shared" si="11"/>
        <v>6467.5999999999995</v>
      </c>
      <c r="K329" s="289" t="s">
        <v>9960</v>
      </c>
    </row>
    <row r="330" spans="2:11" ht="27.95" customHeight="1">
      <c r="B330" s="282" t="s">
        <v>10278</v>
      </c>
      <c r="C330" s="282" t="s">
        <v>10279</v>
      </c>
      <c r="D330" s="283" t="s">
        <v>10280</v>
      </c>
      <c r="E330" s="284">
        <v>1001</v>
      </c>
      <c r="F330" s="284">
        <v>192</v>
      </c>
      <c r="G330" s="284">
        <v>24</v>
      </c>
      <c r="H330" s="284">
        <v>24</v>
      </c>
      <c r="I330" s="285">
        <v>9175</v>
      </c>
      <c r="J330" s="285">
        <f t="shared" si="11"/>
        <v>8716.25</v>
      </c>
      <c r="K330" s="285" t="s">
        <v>9960</v>
      </c>
    </row>
    <row r="331" spans="2:11" ht="27.95" customHeight="1">
      <c r="B331" s="286" t="s">
        <v>10281</v>
      </c>
      <c r="C331" s="286" t="s">
        <v>10279</v>
      </c>
      <c r="D331" s="287" t="s">
        <v>10196</v>
      </c>
      <c r="E331" s="288">
        <v>1144</v>
      </c>
      <c r="F331" s="288">
        <v>246</v>
      </c>
      <c r="G331" s="288">
        <v>24</v>
      </c>
      <c r="H331" s="288">
        <v>24</v>
      </c>
      <c r="I331" s="289">
        <v>11093</v>
      </c>
      <c r="J331" s="289">
        <f t="shared" si="11"/>
        <v>10538.35</v>
      </c>
      <c r="K331" s="289" t="s">
        <v>9960</v>
      </c>
    </row>
    <row r="332" spans="2:11" ht="27.95" customHeight="1">
      <c r="B332" s="282" t="s">
        <v>10282</v>
      </c>
      <c r="C332" s="282" t="s">
        <v>10279</v>
      </c>
      <c r="D332" s="283" t="s">
        <v>10283</v>
      </c>
      <c r="E332" s="284">
        <v>1268</v>
      </c>
      <c r="F332" s="284">
        <v>264</v>
      </c>
      <c r="G332" s="284">
        <v>24</v>
      </c>
      <c r="H332" s="284">
        <v>24</v>
      </c>
      <c r="I332" s="285">
        <v>11509</v>
      </c>
      <c r="J332" s="285">
        <f t="shared" si="11"/>
        <v>10933.55</v>
      </c>
      <c r="K332" s="285" t="s">
        <v>9960</v>
      </c>
    </row>
    <row r="333" spans="2:11" ht="27.95" customHeight="1">
      <c r="B333" s="286" t="s">
        <v>10284</v>
      </c>
      <c r="C333" s="286" t="s">
        <v>10279</v>
      </c>
      <c r="D333" s="287" t="s">
        <v>10285</v>
      </c>
      <c r="E333" s="288">
        <v>1561</v>
      </c>
      <c r="F333" s="288">
        <v>192</v>
      </c>
      <c r="G333" s="288">
        <v>24</v>
      </c>
      <c r="H333" s="288">
        <v>24</v>
      </c>
      <c r="I333" s="289">
        <v>15048</v>
      </c>
      <c r="J333" s="289">
        <f t="shared" si="11"/>
        <v>14295.599999999999</v>
      </c>
      <c r="K333" s="289" t="s">
        <v>9960</v>
      </c>
    </row>
    <row r="334" spans="2:11" ht="27.95" customHeight="1">
      <c r="B334" s="282" t="s">
        <v>10286</v>
      </c>
      <c r="C334" s="282" t="s">
        <v>10287</v>
      </c>
      <c r="D334" s="283" t="s">
        <v>10288</v>
      </c>
      <c r="E334" s="284">
        <v>1616</v>
      </c>
      <c r="F334" s="284">
        <v>192</v>
      </c>
      <c r="G334" s="284">
        <v>24</v>
      </c>
      <c r="H334" s="284">
        <v>24</v>
      </c>
      <c r="I334" s="285">
        <v>14555</v>
      </c>
      <c r="J334" s="285">
        <f t="shared" si="11"/>
        <v>13827.25</v>
      </c>
      <c r="K334" s="285" t="s">
        <v>9960</v>
      </c>
    </row>
    <row r="335" spans="2:11" ht="27.95" customHeight="1">
      <c r="B335" s="286" t="s">
        <v>10289</v>
      </c>
      <c r="C335" s="286" t="s">
        <v>10287</v>
      </c>
      <c r="D335" s="287" t="s">
        <v>10290</v>
      </c>
      <c r="E335" s="288">
        <v>1855</v>
      </c>
      <c r="F335" s="288">
        <v>246</v>
      </c>
      <c r="G335" s="288">
        <v>24</v>
      </c>
      <c r="H335" s="288">
        <v>24</v>
      </c>
      <c r="I335" s="289">
        <v>16762</v>
      </c>
      <c r="J335" s="289">
        <f t="shared" si="11"/>
        <v>15923.9</v>
      </c>
      <c r="K335" s="289" t="s">
        <v>9960</v>
      </c>
    </row>
    <row r="336" spans="2:11" ht="27.95" customHeight="1">
      <c r="B336" s="282" t="s">
        <v>10291</v>
      </c>
      <c r="C336" s="282" t="s">
        <v>10287</v>
      </c>
      <c r="D336" s="283" t="s">
        <v>10292</v>
      </c>
      <c r="E336" s="284">
        <v>2097</v>
      </c>
      <c r="F336" s="284">
        <v>264</v>
      </c>
      <c r="G336" s="284">
        <v>24</v>
      </c>
      <c r="H336" s="284">
        <v>24</v>
      </c>
      <c r="I336" s="285">
        <v>19766</v>
      </c>
      <c r="J336" s="285">
        <f t="shared" si="11"/>
        <v>18777.7</v>
      </c>
      <c r="K336" s="285" t="s">
        <v>9960</v>
      </c>
    </row>
    <row r="337" spans="2:11" ht="27.95" customHeight="1">
      <c r="B337" s="286" t="s">
        <v>10293</v>
      </c>
      <c r="C337" s="286" t="s">
        <v>10287</v>
      </c>
      <c r="D337" s="287" t="s">
        <v>10294</v>
      </c>
      <c r="E337" s="288">
        <v>2518</v>
      </c>
      <c r="F337" s="288">
        <v>192</v>
      </c>
      <c r="G337" s="288">
        <v>24</v>
      </c>
      <c r="H337" s="288">
        <v>24</v>
      </c>
      <c r="I337" s="289">
        <v>24754</v>
      </c>
      <c r="J337" s="289">
        <f t="shared" si="11"/>
        <v>23516.3</v>
      </c>
      <c r="K337" s="289" t="s">
        <v>9960</v>
      </c>
    </row>
    <row r="338" spans="2:11" ht="27.95" customHeight="1">
      <c r="B338" s="282" t="s">
        <v>10295</v>
      </c>
      <c r="C338" s="282" t="s">
        <v>10296</v>
      </c>
      <c r="D338" s="283" t="s">
        <v>10297</v>
      </c>
      <c r="E338" s="284">
        <v>2064</v>
      </c>
      <c r="F338" s="284">
        <v>192</v>
      </c>
      <c r="G338" s="284">
        <v>24</v>
      </c>
      <c r="H338" s="284">
        <v>24</v>
      </c>
      <c r="I338" s="285">
        <v>17865</v>
      </c>
      <c r="J338" s="285">
        <f t="shared" si="11"/>
        <v>16971.75</v>
      </c>
      <c r="K338" s="285" t="s">
        <v>9960</v>
      </c>
    </row>
    <row r="339" spans="2:11" ht="27.95" customHeight="1">
      <c r="B339" s="286" t="s">
        <v>10298</v>
      </c>
      <c r="C339" s="286" t="s">
        <v>10296</v>
      </c>
      <c r="D339" s="287" t="s">
        <v>10299</v>
      </c>
      <c r="E339" s="288">
        <v>2373</v>
      </c>
      <c r="F339" s="288">
        <v>246</v>
      </c>
      <c r="G339" s="288">
        <v>24</v>
      </c>
      <c r="H339" s="288">
        <v>24</v>
      </c>
      <c r="I339" s="289">
        <v>22211</v>
      </c>
      <c r="J339" s="289">
        <f t="shared" si="11"/>
        <v>21100.45</v>
      </c>
      <c r="K339" s="289" t="s">
        <v>9960</v>
      </c>
    </row>
    <row r="340" spans="2:11" ht="27.95" customHeight="1">
      <c r="B340" s="282" t="s">
        <v>10300</v>
      </c>
      <c r="C340" s="282" t="s">
        <v>10296</v>
      </c>
      <c r="D340" s="283" t="s">
        <v>10301</v>
      </c>
      <c r="E340" s="284">
        <v>2668</v>
      </c>
      <c r="F340" s="284">
        <v>264</v>
      </c>
      <c r="G340" s="284">
        <v>24</v>
      </c>
      <c r="H340" s="284">
        <v>24</v>
      </c>
      <c r="I340" s="285">
        <v>25460</v>
      </c>
      <c r="J340" s="285">
        <f t="shared" si="11"/>
        <v>24187</v>
      </c>
      <c r="K340" s="285" t="s">
        <v>9960</v>
      </c>
    </row>
    <row r="341" spans="2:11" ht="27.95" customHeight="1">
      <c r="B341" s="286" t="s">
        <v>10302</v>
      </c>
      <c r="C341" s="286" t="s">
        <v>10296</v>
      </c>
      <c r="D341" s="287" t="s">
        <v>10303</v>
      </c>
      <c r="E341" s="288">
        <v>3213</v>
      </c>
      <c r="F341" s="288">
        <v>192</v>
      </c>
      <c r="G341" s="288">
        <v>24</v>
      </c>
      <c r="H341" s="288">
        <v>24</v>
      </c>
      <c r="I341" s="289">
        <v>30043</v>
      </c>
      <c r="J341" s="289">
        <f t="shared" si="11"/>
        <v>28540.85</v>
      </c>
      <c r="K341" s="289" t="s">
        <v>9960</v>
      </c>
    </row>
    <row r="342" spans="2:11" ht="27.95" customHeight="1">
      <c r="B342" s="277" t="s">
        <v>10304</v>
      </c>
      <c r="C342" s="278"/>
      <c r="D342" s="279"/>
      <c r="E342" s="280"/>
      <c r="F342" s="280"/>
      <c r="G342" s="280"/>
      <c r="H342" s="280"/>
      <c r="I342" s="281"/>
      <c r="J342" s="281"/>
      <c r="K342" s="281"/>
    </row>
    <row r="343" spans="2:11" ht="27.95" customHeight="1">
      <c r="B343" s="282" t="s">
        <v>10305</v>
      </c>
      <c r="C343" s="282" t="s">
        <v>10306</v>
      </c>
      <c r="D343" s="283" t="s">
        <v>10271</v>
      </c>
      <c r="E343" s="284">
        <v>467</v>
      </c>
      <c r="F343" s="284">
        <v>192</v>
      </c>
      <c r="G343" s="284">
        <v>24</v>
      </c>
      <c r="H343" s="284">
        <v>24</v>
      </c>
      <c r="I343" s="285">
        <v>4415</v>
      </c>
      <c r="J343" s="285">
        <f t="shared" ref="J343:J358" si="12">I343*0.95</f>
        <v>4194.25</v>
      </c>
      <c r="K343" s="285" t="s">
        <v>9960</v>
      </c>
    </row>
    <row r="344" spans="2:11" ht="27.95" customHeight="1">
      <c r="B344" s="286" t="s">
        <v>10307</v>
      </c>
      <c r="C344" s="286" t="s">
        <v>10306</v>
      </c>
      <c r="D344" s="287" t="s">
        <v>10273</v>
      </c>
      <c r="E344" s="288">
        <v>570</v>
      </c>
      <c r="F344" s="288">
        <v>246</v>
      </c>
      <c r="G344" s="288">
        <v>24</v>
      </c>
      <c r="H344" s="288">
        <v>24</v>
      </c>
      <c r="I344" s="289">
        <v>5394</v>
      </c>
      <c r="J344" s="289">
        <f t="shared" si="12"/>
        <v>5124.3</v>
      </c>
      <c r="K344" s="289" t="s">
        <v>9960</v>
      </c>
    </row>
    <row r="345" spans="2:11" ht="27.95" customHeight="1">
      <c r="B345" s="282" t="s">
        <v>10308</v>
      </c>
      <c r="C345" s="282" t="s">
        <v>10306</v>
      </c>
      <c r="D345" s="283" t="s">
        <v>10275</v>
      </c>
      <c r="E345" s="284">
        <v>550</v>
      </c>
      <c r="F345" s="284">
        <v>264</v>
      </c>
      <c r="G345" s="284">
        <v>24</v>
      </c>
      <c r="H345" s="284">
        <v>24</v>
      </c>
      <c r="I345" s="285">
        <v>5484</v>
      </c>
      <c r="J345" s="285">
        <f t="shared" si="12"/>
        <v>5209.8</v>
      </c>
      <c r="K345" s="285" t="s">
        <v>9960</v>
      </c>
    </row>
    <row r="346" spans="2:11" ht="27.95" customHeight="1">
      <c r="B346" s="286" t="s">
        <v>10309</v>
      </c>
      <c r="C346" s="286" t="s">
        <v>10306</v>
      </c>
      <c r="D346" s="287" t="s">
        <v>10277</v>
      </c>
      <c r="E346" s="288">
        <v>747</v>
      </c>
      <c r="F346" s="288">
        <v>192</v>
      </c>
      <c r="G346" s="288">
        <v>24</v>
      </c>
      <c r="H346" s="288">
        <v>24</v>
      </c>
      <c r="I346" s="289">
        <v>7012</v>
      </c>
      <c r="J346" s="289">
        <f t="shared" si="12"/>
        <v>6661.4</v>
      </c>
      <c r="K346" s="289" t="s">
        <v>9960</v>
      </c>
    </row>
    <row r="347" spans="2:11" ht="27.95" customHeight="1">
      <c r="B347" s="282" t="s">
        <v>10310</v>
      </c>
      <c r="C347" s="282" t="s">
        <v>10311</v>
      </c>
      <c r="D347" s="283" t="s">
        <v>10280</v>
      </c>
      <c r="E347" s="284">
        <v>1110</v>
      </c>
      <c r="F347" s="284">
        <v>192</v>
      </c>
      <c r="G347" s="284">
        <v>24</v>
      </c>
      <c r="H347" s="284">
        <v>24</v>
      </c>
      <c r="I347" s="285">
        <v>9450</v>
      </c>
      <c r="J347" s="285">
        <f t="shared" si="12"/>
        <v>8977.5</v>
      </c>
      <c r="K347" s="285" t="s">
        <v>9960</v>
      </c>
    </row>
    <row r="348" spans="2:11" ht="27.95" customHeight="1">
      <c r="B348" s="286" t="s">
        <v>10312</v>
      </c>
      <c r="C348" s="286" t="s">
        <v>10311</v>
      </c>
      <c r="D348" s="287" t="s">
        <v>10196</v>
      </c>
      <c r="E348" s="288">
        <v>1312</v>
      </c>
      <c r="F348" s="288">
        <v>246</v>
      </c>
      <c r="G348" s="288">
        <v>24</v>
      </c>
      <c r="H348" s="288">
        <v>24</v>
      </c>
      <c r="I348" s="289">
        <v>11428</v>
      </c>
      <c r="J348" s="289">
        <f t="shared" si="12"/>
        <v>10856.6</v>
      </c>
      <c r="K348" s="289" t="s">
        <v>9960</v>
      </c>
    </row>
    <row r="349" spans="2:11" ht="27.95" customHeight="1">
      <c r="B349" s="282" t="s">
        <v>10313</v>
      </c>
      <c r="C349" s="282" t="s">
        <v>10311</v>
      </c>
      <c r="D349" s="283" t="s">
        <v>10283</v>
      </c>
      <c r="E349" s="284">
        <v>1418</v>
      </c>
      <c r="F349" s="284">
        <v>264</v>
      </c>
      <c r="G349" s="284">
        <v>24</v>
      </c>
      <c r="H349" s="284">
        <v>24</v>
      </c>
      <c r="I349" s="285">
        <v>11856</v>
      </c>
      <c r="J349" s="285">
        <f t="shared" si="12"/>
        <v>11263.199999999999</v>
      </c>
      <c r="K349" s="285" t="s">
        <v>9960</v>
      </c>
    </row>
    <row r="350" spans="2:11" ht="27.95" customHeight="1">
      <c r="B350" s="286" t="s">
        <v>10314</v>
      </c>
      <c r="C350" s="286" t="s">
        <v>10311</v>
      </c>
      <c r="D350" s="287" t="s">
        <v>10285</v>
      </c>
      <c r="E350" s="288">
        <v>1831</v>
      </c>
      <c r="F350" s="288">
        <v>192</v>
      </c>
      <c r="G350" s="288">
        <v>24</v>
      </c>
      <c r="H350" s="288">
        <v>24</v>
      </c>
      <c r="I350" s="289">
        <v>15501</v>
      </c>
      <c r="J350" s="289">
        <f t="shared" si="12"/>
        <v>14725.949999999999</v>
      </c>
      <c r="K350" s="289" t="s">
        <v>9960</v>
      </c>
    </row>
    <row r="351" spans="2:11" ht="27.95" customHeight="1">
      <c r="B351" s="282" t="s">
        <v>10315</v>
      </c>
      <c r="C351" s="282" t="s">
        <v>10316</v>
      </c>
      <c r="D351" s="283" t="s">
        <v>10288</v>
      </c>
      <c r="E351" s="284">
        <v>1953</v>
      </c>
      <c r="F351" s="284">
        <v>192</v>
      </c>
      <c r="G351" s="284">
        <v>24</v>
      </c>
      <c r="H351" s="284">
        <v>24</v>
      </c>
      <c r="I351" s="285">
        <v>14993</v>
      </c>
      <c r="J351" s="285">
        <f t="shared" si="12"/>
        <v>14243.349999999999</v>
      </c>
      <c r="K351" s="285" t="s">
        <v>9960</v>
      </c>
    </row>
    <row r="352" spans="2:11" ht="27.95" customHeight="1">
      <c r="B352" s="286" t="s">
        <v>10317</v>
      </c>
      <c r="C352" s="286" t="s">
        <v>10316</v>
      </c>
      <c r="D352" s="287" t="s">
        <v>10318</v>
      </c>
      <c r="E352" s="288">
        <v>2209</v>
      </c>
      <c r="F352" s="288">
        <v>246</v>
      </c>
      <c r="G352" s="288">
        <v>24</v>
      </c>
      <c r="H352" s="288">
        <v>24</v>
      </c>
      <c r="I352" s="289">
        <v>17266</v>
      </c>
      <c r="J352" s="289">
        <f t="shared" si="12"/>
        <v>16402.7</v>
      </c>
      <c r="K352" s="289" t="s">
        <v>9960</v>
      </c>
    </row>
    <row r="353" spans="2:11" ht="27.95" customHeight="1">
      <c r="B353" s="282" t="s">
        <v>10319</v>
      </c>
      <c r="C353" s="282" t="s">
        <v>10316</v>
      </c>
      <c r="D353" s="283" t="s">
        <v>10292</v>
      </c>
      <c r="E353" s="284">
        <v>2543</v>
      </c>
      <c r="F353" s="284">
        <v>264</v>
      </c>
      <c r="G353" s="284">
        <v>24</v>
      </c>
      <c r="H353" s="284">
        <v>24</v>
      </c>
      <c r="I353" s="285">
        <v>20359</v>
      </c>
      <c r="J353" s="285">
        <f t="shared" si="12"/>
        <v>19341.05</v>
      </c>
      <c r="K353" s="285" t="s">
        <v>9960</v>
      </c>
    </row>
    <row r="354" spans="2:11" ht="27.95" customHeight="1">
      <c r="B354" s="286" t="s">
        <v>10320</v>
      </c>
      <c r="C354" s="286" t="s">
        <v>10316</v>
      </c>
      <c r="D354" s="287" t="s">
        <v>10294</v>
      </c>
      <c r="E354" s="288">
        <v>3066</v>
      </c>
      <c r="F354" s="288">
        <v>192</v>
      </c>
      <c r="G354" s="288">
        <v>24</v>
      </c>
      <c r="H354" s="288">
        <v>24</v>
      </c>
      <c r="I354" s="289">
        <v>25498</v>
      </c>
      <c r="J354" s="289">
        <f t="shared" si="12"/>
        <v>24223.1</v>
      </c>
      <c r="K354" s="289" t="s">
        <v>9960</v>
      </c>
    </row>
    <row r="355" spans="2:11" ht="27.95" customHeight="1">
      <c r="B355" s="282" t="s">
        <v>10321</v>
      </c>
      <c r="C355" s="282" t="s">
        <v>10322</v>
      </c>
      <c r="D355" s="283" t="s">
        <v>10297</v>
      </c>
      <c r="E355" s="284">
        <v>2568</v>
      </c>
      <c r="F355" s="284">
        <v>192</v>
      </c>
      <c r="G355" s="284">
        <v>24</v>
      </c>
      <c r="H355" s="284">
        <v>24</v>
      </c>
      <c r="I355" s="285">
        <v>18401</v>
      </c>
      <c r="J355" s="285">
        <f t="shared" si="12"/>
        <v>17480.95</v>
      </c>
      <c r="K355" s="285" t="s">
        <v>9960</v>
      </c>
    </row>
    <row r="356" spans="2:11" ht="27.95" customHeight="1">
      <c r="B356" s="286" t="s">
        <v>10323</v>
      </c>
      <c r="C356" s="286" t="s">
        <v>10322</v>
      </c>
      <c r="D356" s="287" t="s">
        <v>10299</v>
      </c>
      <c r="E356" s="288">
        <v>2898</v>
      </c>
      <c r="F356" s="288">
        <v>246</v>
      </c>
      <c r="G356" s="288">
        <v>24</v>
      </c>
      <c r="H356" s="288">
        <v>24</v>
      </c>
      <c r="I356" s="289">
        <v>22877</v>
      </c>
      <c r="J356" s="289">
        <f t="shared" si="12"/>
        <v>21733.149999999998</v>
      </c>
      <c r="K356" s="289" t="s">
        <v>9960</v>
      </c>
    </row>
    <row r="357" spans="2:11" ht="27.95" customHeight="1">
      <c r="B357" s="282" t="s">
        <v>10324</v>
      </c>
      <c r="C357" s="282" t="s">
        <v>10322</v>
      </c>
      <c r="D357" s="283" t="s">
        <v>10301</v>
      </c>
      <c r="E357" s="284">
        <v>3323</v>
      </c>
      <c r="F357" s="284">
        <v>264</v>
      </c>
      <c r="G357" s="284">
        <v>24</v>
      </c>
      <c r="H357" s="284">
        <v>24</v>
      </c>
      <c r="I357" s="285">
        <v>26224</v>
      </c>
      <c r="J357" s="285">
        <f t="shared" si="12"/>
        <v>24912.799999999999</v>
      </c>
      <c r="K357" s="285" t="s">
        <v>9960</v>
      </c>
    </row>
    <row r="358" spans="2:11" ht="27.95" customHeight="1">
      <c r="B358" s="286" t="s">
        <v>10325</v>
      </c>
      <c r="C358" s="286" t="s">
        <v>10322</v>
      </c>
      <c r="D358" s="287" t="s">
        <v>10303</v>
      </c>
      <c r="E358" s="288">
        <v>4018</v>
      </c>
      <c r="F358" s="288">
        <v>192</v>
      </c>
      <c r="G358" s="288">
        <v>24</v>
      </c>
      <c r="H358" s="288">
        <v>24</v>
      </c>
      <c r="I358" s="289">
        <v>30944</v>
      </c>
      <c r="J358" s="289">
        <f t="shared" si="12"/>
        <v>29396.799999999999</v>
      </c>
      <c r="K358" s="289" t="s">
        <v>9960</v>
      </c>
    </row>
    <row r="359" spans="2:11" ht="27.95" customHeight="1">
      <c r="B359" s="277" t="s">
        <v>10326</v>
      </c>
      <c r="C359" s="278"/>
      <c r="D359" s="279"/>
      <c r="E359" s="280"/>
      <c r="F359" s="280"/>
      <c r="G359" s="280"/>
      <c r="H359" s="280"/>
      <c r="I359" s="281"/>
      <c r="J359" s="281"/>
      <c r="K359" s="281"/>
    </row>
    <row r="360" spans="2:11" ht="27.95" customHeight="1">
      <c r="B360" s="282" t="s">
        <v>10327</v>
      </c>
      <c r="C360" s="282" t="s">
        <v>10279</v>
      </c>
      <c r="D360" s="283" t="s">
        <v>10280</v>
      </c>
      <c r="E360" s="284">
        <v>1036</v>
      </c>
      <c r="F360" s="284">
        <v>192</v>
      </c>
      <c r="G360" s="284">
        <v>24</v>
      </c>
      <c r="H360" s="284">
        <v>24</v>
      </c>
      <c r="I360" s="285">
        <v>12863</v>
      </c>
      <c r="J360" s="285">
        <f t="shared" ref="J360:J369" si="13">I360*0.95</f>
        <v>12219.849999999999</v>
      </c>
      <c r="K360" s="285" t="s">
        <v>9960</v>
      </c>
    </row>
    <row r="361" spans="2:11" ht="27.95" customHeight="1">
      <c r="B361" s="286" t="s">
        <v>10328</v>
      </c>
      <c r="C361" s="286" t="s">
        <v>10279</v>
      </c>
      <c r="D361" s="287" t="s">
        <v>10196</v>
      </c>
      <c r="E361" s="288">
        <v>1180</v>
      </c>
      <c r="F361" s="288">
        <v>246</v>
      </c>
      <c r="G361" s="288">
        <v>24</v>
      </c>
      <c r="H361" s="288">
        <v>24</v>
      </c>
      <c r="I361" s="289">
        <v>15276</v>
      </c>
      <c r="J361" s="289">
        <f t="shared" si="13"/>
        <v>14512.199999999999</v>
      </c>
      <c r="K361" s="289" t="s">
        <v>9960</v>
      </c>
    </row>
    <row r="362" spans="2:11" ht="27.95" customHeight="1">
      <c r="B362" s="282" t="s">
        <v>10329</v>
      </c>
      <c r="C362" s="282" t="s">
        <v>10279</v>
      </c>
      <c r="D362" s="283" t="s">
        <v>10283</v>
      </c>
      <c r="E362" s="284">
        <v>1314</v>
      </c>
      <c r="F362" s="284">
        <v>264</v>
      </c>
      <c r="G362" s="284">
        <v>24</v>
      </c>
      <c r="H362" s="284">
        <v>24</v>
      </c>
      <c r="I362" s="285">
        <v>15896</v>
      </c>
      <c r="J362" s="285">
        <f t="shared" si="13"/>
        <v>15101.199999999999</v>
      </c>
      <c r="K362" s="285" t="s">
        <v>9960</v>
      </c>
    </row>
    <row r="363" spans="2:11" ht="27.95" customHeight="1">
      <c r="B363" s="286" t="s">
        <v>10330</v>
      </c>
      <c r="C363" s="286" t="s">
        <v>10279</v>
      </c>
      <c r="D363" s="287" t="s">
        <v>10285</v>
      </c>
      <c r="E363" s="288">
        <v>1607</v>
      </c>
      <c r="F363" s="288">
        <v>192</v>
      </c>
      <c r="G363" s="288">
        <v>24</v>
      </c>
      <c r="H363" s="288">
        <v>24</v>
      </c>
      <c r="I363" s="289">
        <v>20894</v>
      </c>
      <c r="J363" s="289">
        <f t="shared" si="13"/>
        <v>19849.3</v>
      </c>
      <c r="K363" s="289" t="s">
        <v>9960</v>
      </c>
    </row>
    <row r="364" spans="2:11" ht="27.95" customHeight="1">
      <c r="B364" s="282" t="s">
        <v>10331</v>
      </c>
      <c r="C364" s="282" t="s">
        <v>10287</v>
      </c>
      <c r="D364" s="283" t="s">
        <v>10288</v>
      </c>
      <c r="E364" s="284">
        <v>1616</v>
      </c>
      <c r="F364" s="284">
        <v>192</v>
      </c>
      <c r="G364" s="284">
        <v>24</v>
      </c>
      <c r="H364" s="284">
        <v>24</v>
      </c>
      <c r="I364" s="285">
        <v>20107</v>
      </c>
      <c r="J364" s="285">
        <f t="shared" si="13"/>
        <v>19101.649999999998</v>
      </c>
      <c r="K364" s="285" t="s">
        <v>9960</v>
      </c>
    </row>
    <row r="365" spans="2:11" ht="27.95" customHeight="1">
      <c r="B365" s="286" t="s">
        <v>10332</v>
      </c>
      <c r="C365" s="286" t="s">
        <v>10287</v>
      </c>
      <c r="D365" s="287" t="s">
        <v>10290</v>
      </c>
      <c r="E365" s="288">
        <v>1938</v>
      </c>
      <c r="F365" s="288">
        <v>246</v>
      </c>
      <c r="G365" s="288">
        <v>24</v>
      </c>
      <c r="H365" s="288">
        <v>24</v>
      </c>
      <c r="I365" s="289">
        <v>23152</v>
      </c>
      <c r="J365" s="289">
        <f t="shared" si="13"/>
        <v>21994.399999999998</v>
      </c>
      <c r="K365" s="289" t="s">
        <v>9960</v>
      </c>
    </row>
    <row r="366" spans="2:11" ht="27.95" customHeight="1">
      <c r="B366" s="282" t="s">
        <v>10333</v>
      </c>
      <c r="C366" s="282" t="s">
        <v>10287</v>
      </c>
      <c r="D366" s="283" t="s">
        <v>10292</v>
      </c>
      <c r="E366" s="284">
        <v>2186</v>
      </c>
      <c r="F366" s="284">
        <v>264</v>
      </c>
      <c r="G366" s="284">
        <v>24</v>
      </c>
      <c r="H366" s="284">
        <v>24</v>
      </c>
      <c r="I366" s="285">
        <v>26235</v>
      </c>
      <c r="J366" s="285">
        <f t="shared" si="13"/>
        <v>24923.25</v>
      </c>
      <c r="K366" s="285" t="s">
        <v>9960</v>
      </c>
    </row>
    <row r="367" spans="2:11" ht="27.95" customHeight="1">
      <c r="B367" s="286" t="s">
        <v>10334</v>
      </c>
      <c r="C367" s="286" t="s">
        <v>10287</v>
      </c>
      <c r="D367" s="287" t="s">
        <v>10294</v>
      </c>
      <c r="E367" s="288">
        <v>2618</v>
      </c>
      <c r="F367" s="288">
        <v>192</v>
      </c>
      <c r="G367" s="288">
        <v>24</v>
      </c>
      <c r="H367" s="288">
        <v>24</v>
      </c>
      <c r="I367" s="289">
        <v>32648</v>
      </c>
      <c r="J367" s="289">
        <f t="shared" si="13"/>
        <v>31015.599999999999</v>
      </c>
      <c r="K367" s="289" t="s">
        <v>9960</v>
      </c>
    </row>
    <row r="368" spans="2:11" ht="27.95" customHeight="1">
      <c r="B368" s="282" t="s">
        <v>10335</v>
      </c>
      <c r="C368" s="282" t="s">
        <v>10296</v>
      </c>
      <c r="D368" s="283" t="s">
        <v>10301</v>
      </c>
      <c r="E368" s="284">
        <v>2763</v>
      </c>
      <c r="F368" s="284">
        <v>264</v>
      </c>
      <c r="G368" s="284">
        <v>24</v>
      </c>
      <c r="H368" s="284">
        <v>24</v>
      </c>
      <c r="I368" s="285">
        <v>30251</v>
      </c>
      <c r="J368" s="285">
        <f t="shared" si="13"/>
        <v>28738.449999999997</v>
      </c>
      <c r="K368" s="285" t="s">
        <v>9960</v>
      </c>
    </row>
    <row r="369" spans="2:11" ht="27.95" customHeight="1">
      <c r="B369" s="286" t="s">
        <v>10336</v>
      </c>
      <c r="C369" s="286" t="s">
        <v>10296</v>
      </c>
      <c r="D369" s="287" t="s">
        <v>10303</v>
      </c>
      <c r="E369" s="288">
        <v>3318</v>
      </c>
      <c r="F369" s="288">
        <v>192</v>
      </c>
      <c r="G369" s="288">
        <v>24</v>
      </c>
      <c r="H369" s="288">
        <v>24</v>
      </c>
      <c r="I369" s="289">
        <v>37595</v>
      </c>
      <c r="J369" s="289">
        <f t="shared" si="13"/>
        <v>35715.25</v>
      </c>
      <c r="K369" s="289" t="s">
        <v>9960</v>
      </c>
    </row>
    <row r="370" spans="2:11" ht="27.95" customHeight="1">
      <c r="B370" s="277" t="s">
        <v>10337</v>
      </c>
      <c r="C370" s="278"/>
      <c r="D370" s="279"/>
      <c r="E370" s="280"/>
      <c r="F370" s="280"/>
      <c r="G370" s="280"/>
      <c r="H370" s="280"/>
      <c r="I370" s="281"/>
      <c r="J370" s="281"/>
      <c r="K370" s="281"/>
    </row>
    <row r="371" spans="2:11" ht="27.95" customHeight="1">
      <c r="B371" s="282" t="s">
        <v>10338</v>
      </c>
      <c r="C371" s="282" t="s">
        <v>10311</v>
      </c>
      <c r="D371" s="283" t="s">
        <v>10280</v>
      </c>
      <c r="E371" s="284">
        <v>1145</v>
      </c>
      <c r="F371" s="284">
        <v>192</v>
      </c>
      <c r="G371" s="284">
        <v>24</v>
      </c>
      <c r="H371" s="284">
        <v>24</v>
      </c>
      <c r="I371" s="285">
        <v>13250</v>
      </c>
      <c r="J371" s="285">
        <f t="shared" ref="J371:J380" si="14">I371*0.95</f>
        <v>12587.5</v>
      </c>
      <c r="K371" s="285" t="s">
        <v>9960</v>
      </c>
    </row>
    <row r="372" spans="2:11" ht="27.95" customHeight="1">
      <c r="B372" s="286" t="s">
        <v>10339</v>
      </c>
      <c r="C372" s="286" t="s">
        <v>10311</v>
      </c>
      <c r="D372" s="287" t="s">
        <v>10196</v>
      </c>
      <c r="E372" s="288">
        <v>1348</v>
      </c>
      <c r="F372" s="288">
        <v>246</v>
      </c>
      <c r="G372" s="288">
        <v>24</v>
      </c>
      <c r="H372" s="288">
        <v>24</v>
      </c>
      <c r="I372" s="289">
        <v>15735</v>
      </c>
      <c r="J372" s="289">
        <f t="shared" si="14"/>
        <v>14948.25</v>
      </c>
      <c r="K372" s="289" t="s">
        <v>9960</v>
      </c>
    </row>
    <row r="373" spans="2:11" ht="27.95" customHeight="1">
      <c r="B373" s="282" t="s">
        <v>10340</v>
      </c>
      <c r="C373" s="282" t="s">
        <v>10311</v>
      </c>
      <c r="D373" s="283" t="s">
        <v>10283</v>
      </c>
      <c r="E373" s="284">
        <v>1464</v>
      </c>
      <c r="F373" s="284">
        <v>264</v>
      </c>
      <c r="G373" s="284">
        <v>24</v>
      </c>
      <c r="H373" s="284">
        <v>24</v>
      </c>
      <c r="I373" s="285">
        <v>15794</v>
      </c>
      <c r="J373" s="285">
        <f t="shared" si="14"/>
        <v>15004.3</v>
      </c>
      <c r="K373" s="285" t="s">
        <v>9960</v>
      </c>
    </row>
    <row r="374" spans="2:11" ht="27.95" customHeight="1">
      <c r="B374" s="286" t="s">
        <v>10341</v>
      </c>
      <c r="C374" s="286" t="s">
        <v>10311</v>
      </c>
      <c r="D374" s="287" t="s">
        <v>10285</v>
      </c>
      <c r="E374" s="288">
        <v>1877</v>
      </c>
      <c r="F374" s="288">
        <v>192</v>
      </c>
      <c r="G374" s="288">
        <v>24</v>
      </c>
      <c r="H374" s="288">
        <v>24</v>
      </c>
      <c r="I374" s="289">
        <v>21522</v>
      </c>
      <c r="J374" s="289">
        <f t="shared" si="14"/>
        <v>20445.899999999998</v>
      </c>
      <c r="K374" s="289" t="s">
        <v>9960</v>
      </c>
    </row>
    <row r="375" spans="2:11" ht="27.95" customHeight="1">
      <c r="B375" s="282" t="s">
        <v>10342</v>
      </c>
      <c r="C375" s="282" t="s">
        <v>10316</v>
      </c>
      <c r="D375" s="283" t="s">
        <v>10288</v>
      </c>
      <c r="E375" s="284">
        <v>2027</v>
      </c>
      <c r="F375" s="284">
        <v>192</v>
      </c>
      <c r="G375" s="284">
        <v>24</v>
      </c>
      <c r="H375" s="284">
        <v>24</v>
      </c>
      <c r="I375" s="285">
        <v>20711</v>
      </c>
      <c r="J375" s="285">
        <f t="shared" si="14"/>
        <v>19675.45</v>
      </c>
      <c r="K375" s="285" t="s">
        <v>9960</v>
      </c>
    </row>
    <row r="376" spans="2:11" ht="27.95" customHeight="1">
      <c r="B376" s="286" t="s">
        <v>10343</v>
      </c>
      <c r="C376" s="286" t="s">
        <v>10316</v>
      </c>
      <c r="D376" s="287" t="s">
        <v>10290</v>
      </c>
      <c r="E376" s="288">
        <v>2292</v>
      </c>
      <c r="F376" s="288">
        <v>246</v>
      </c>
      <c r="G376" s="288">
        <v>24</v>
      </c>
      <c r="H376" s="288">
        <v>24</v>
      </c>
      <c r="I376" s="289">
        <v>23846</v>
      </c>
      <c r="J376" s="289">
        <f t="shared" si="14"/>
        <v>22653.7</v>
      </c>
      <c r="K376" s="289" t="s">
        <v>9960</v>
      </c>
    </row>
    <row r="377" spans="2:11" ht="27.95" customHeight="1">
      <c r="B377" s="282" t="s">
        <v>10344</v>
      </c>
      <c r="C377" s="282" t="s">
        <v>10316</v>
      </c>
      <c r="D377" s="283" t="s">
        <v>10292</v>
      </c>
      <c r="E377" s="284">
        <v>2631</v>
      </c>
      <c r="F377" s="284">
        <v>264</v>
      </c>
      <c r="G377" s="284">
        <v>24</v>
      </c>
      <c r="H377" s="284">
        <v>24</v>
      </c>
      <c r="I377" s="285">
        <v>27023</v>
      </c>
      <c r="J377" s="285">
        <f t="shared" si="14"/>
        <v>25671.85</v>
      </c>
      <c r="K377" s="285" t="s">
        <v>9960</v>
      </c>
    </row>
    <row r="378" spans="2:11" ht="27.95" customHeight="1">
      <c r="B378" s="286" t="s">
        <v>10345</v>
      </c>
      <c r="C378" s="286" t="s">
        <v>10316</v>
      </c>
      <c r="D378" s="287" t="s">
        <v>10294</v>
      </c>
      <c r="E378" s="288">
        <v>3167</v>
      </c>
      <c r="F378" s="288">
        <v>192</v>
      </c>
      <c r="G378" s="288">
        <v>24</v>
      </c>
      <c r="H378" s="288">
        <v>24</v>
      </c>
      <c r="I378" s="289">
        <v>33629</v>
      </c>
      <c r="J378" s="289">
        <f t="shared" si="14"/>
        <v>31947.55</v>
      </c>
      <c r="K378" s="289" t="s">
        <v>9960</v>
      </c>
    </row>
    <row r="379" spans="2:11" ht="27.95" customHeight="1">
      <c r="B379" s="282" t="s">
        <v>10346</v>
      </c>
      <c r="C379" s="282" t="s">
        <v>10322</v>
      </c>
      <c r="D379" s="283" t="s">
        <v>10301</v>
      </c>
      <c r="E379" s="284">
        <v>3419</v>
      </c>
      <c r="F379" s="284">
        <v>264</v>
      </c>
      <c r="G379" s="284">
        <v>24</v>
      </c>
      <c r="H379" s="284">
        <v>24</v>
      </c>
      <c r="I379" s="285">
        <v>31159</v>
      </c>
      <c r="J379" s="285">
        <f t="shared" si="14"/>
        <v>29601.05</v>
      </c>
      <c r="K379" s="285" t="s">
        <v>9960</v>
      </c>
    </row>
    <row r="380" spans="2:11" ht="27.95" customHeight="1">
      <c r="B380" s="286" t="s">
        <v>10347</v>
      </c>
      <c r="C380" s="286" t="s">
        <v>10322</v>
      </c>
      <c r="D380" s="287" t="s">
        <v>10303</v>
      </c>
      <c r="E380" s="288">
        <v>4123</v>
      </c>
      <c r="F380" s="288">
        <v>192</v>
      </c>
      <c r="G380" s="288">
        <v>24</v>
      </c>
      <c r="H380" s="288">
        <v>24</v>
      </c>
      <c r="I380" s="289">
        <v>38724</v>
      </c>
      <c r="J380" s="289">
        <f t="shared" si="14"/>
        <v>36787.799999999996</v>
      </c>
      <c r="K380" s="289" t="s">
        <v>9960</v>
      </c>
    </row>
    <row r="381" spans="2:11" ht="27.95" customHeight="1">
      <c r="B381" s="277" t="s">
        <v>10348</v>
      </c>
      <c r="C381" s="278"/>
      <c r="D381" s="279"/>
      <c r="E381" s="280"/>
      <c r="F381" s="280"/>
      <c r="G381" s="280"/>
      <c r="H381" s="280"/>
      <c r="I381" s="281"/>
      <c r="J381" s="281"/>
      <c r="K381" s="281"/>
    </row>
    <row r="382" spans="2:11" ht="27.95" customHeight="1">
      <c r="B382" s="282" t="s">
        <v>10349</v>
      </c>
      <c r="C382" s="282" t="s">
        <v>10350</v>
      </c>
      <c r="D382" s="283">
        <v>43</v>
      </c>
      <c r="E382" s="284">
        <v>1787</v>
      </c>
      <c r="F382" s="284">
        <v>246</v>
      </c>
      <c r="G382" s="284">
        <v>24</v>
      </c>
      <c r="H382" s="284">
        <v>24</v>
      </c>
      <c r="I382" s="285">
        <v>21139</v>
      </c>
      <c r="J382" s="285">
        <f t="shared" ref="J382:J387" si="15">I382*0.95</f>
        <v>20082.05</v>
      </c>
      <c r="K382" s="285" t="s">
        <v>9960</v>
      </c>
    </row>
    <row r="383" spans="2:11" ht="27.95" customHeight="1">
      <c r="B383" s="286" t="s">
        <v>10351</v>
      </c>
      <c r="C383" s="286" t="s">
        <v>10350</v>
      </c>
      <c r="D383" s="287">
        <v>59</v>
      </c>
      <c r="E383" s="288">
        <v>2205</v>
      </c>
      <c r="F383" s="288">
        <v>174</v>
      </c>
      <c r="G383" s="288">
        <v>24</v>
      </c>
      <c r="H383" s="288">
        <v>24</v>
      </c>
      <c r="I383" s="289">
        <v>25552</v>
      </c>
      <c r="J383" s="289">
        <f t="shared" si="15"/>
        <v>24274.399999999998</v>
      </c>
      <c r="K383" s="289" t="s">
        <v>9960</v>
      </c>
    </row>
    <row r="384" spans="2:11" ht="27.95" customHeight="1">
      <c r="B384" s="282" t="s">
        <v>10352</v>
      </c>
      <c r="C384" s="282" t="s">
        <v>10350</v>
      </c>
      <c r="D384" s="283">
        <v>75</v>
      </c>
      <c r="E384" s="284">
        <v>2617</v>
      </c>
      <c r="F384" s="284">
        <v>264</v>
      </c>
      <c r="G384" s="284">
        <v>24</v>
      </c>
      <c r="H384" s="284">
        <v>24</v>
      </c>
      <c r="I384" s="285">
        <v>30389</v>
      </c>
      <c r="J384" s="285">
        <f t="shared" si="15"/>
        <v>28869.55</v>
      </c>
      <c r="K384" s="285" t="s">
        <v>9960</v>
      </c>
    </row>
    <row r="385" spans="2:11" ht="27.95" customHeight="1">
      <c r="B385" s="286" t="s">
        <v>10353</v>
      </c>
      <c r="C385" s="286" t="s">
        <v>10354</v>
      </c>
      <c r="D385" s="287">
        <v>83</v>
      </c>
      <c r="E385" s="288">
        <v>3852</v>
      </c>
      <c r="F385" s="288">
        <v>246</v>
      </c>
      <c r="G385" s="288">
        <v>24</v>
      </c>
      <c r="H385" s="288">
        <v>24</v>
      </c>
      <c r="I385" s="289">
        <v>40405</v>
      </c>
      <c r="J385" s="289">
        <f t="shared" si="15"/>
        <v>38384.75</v>
      </c>
      <c r="K385" s="289" t="s">
        <v>9960</v>
      </c>
    </row>
    <row r="386" spans="2:11" ht="27.95" customHeight="1">
      <c r="B386" s="282" t="s">
        <v>10355</v>
      </c>
      <c r="C386" s="282" t="s">
        <v>10354</v>
      </c>
      <c r="D386" s="283">
        <v>115</v>
      </c>
      <c r="E386" s="284">
        <v>4885</v>
      </c>
      <c r="F386" s="284">
        <v>174</v>
      </c>
      <c r="G386" s="284">
        <v>24</v>
      </c>
      <c r="H386" s="284">
        <v>24</v>
      </c>
      <c r="I386" s="285">
        <v>52840</v>
      </c>
      <c r="J386" s="285">
        <f t="shared" si="15"/>
        <v>50198</v>
      </c>
      <c r="K386" s="285" t="s">
        <v>9960</v>
      </c>
    </row>
    <row r="387" spans="2:11" ht="27.95" customHeight="1">
      <c r="B387" s="286" t="s">
        <v>10356</v>
      </c>
      <c r="C387" s="286" t="s">
        <v>10354</v>
      </c>
      <c r="D387" s="287">
        <v>147</v>
      </c>
      <c r="E387" s="288">
        <v>6155</v>
      </c>
      <c r="F387" s="288">
        <v>264</v>
      </c>
      <c r="G387" s="288">
        <v>24</v>
      </c>
      <c r="H387" s="288">
        <v>24</v>
      </c>
      <c r="I387" s="289">
        <v>65273</v>
      </c>
      <c r="J387" s="289">
        <f t="shared" si="15"/>
        <v>62009.35</v>
      </c>
      <c r="K387" s="289" t="s">
        <v>9960</v>
      </c>
    </row>
    <row r="388" spans="2:11" ht="27.95" customHeight="1">
      <c r="B388" s="277" t="s">
        <v>10357</v>
      </c>
      <c r="C388" s="278"/>
      <c r="D388" s="279"/>
      <c r="E388" s="280"/>
      <c r="F388" s="280"/>
      <c r="G388" s="280"/>
      <c r="H388" s="280"/>
      <c r="I388" s="281"/>
      <c r="J388" s="281"/>
      <c r="K388" s="281"/>
    </row>
    <row r="389" spans="2:11" ht="27.95" customHeight="1">
      <c r="B389" s="282" t="s">
        <v>10358</v>
      </c>
      <c r="C389" s="282" t="s">
        <v>10359</v>
      </c>
      <c r="D389" s="283">
        <v>25</v>
      </c>
      <c r="E389" s="284">
        <v>248</v>
      </c>
      <c r="F389" s="284">
        <v>108</v>
      </c>
      <c r="G389" s="284">
        <v>24</v>
      </c>
      <c r="H389" s="284">
        <v>24</v>
      </c>
      <c r="I389" s="285">
        <v>2797</v>
      </c>
      <c r="J389" s="285">
        <f t="shared" ref="J389:J395" si="16">I389*0.95</f>
        <v>2657.15</v>
      </c>
      <c r="K389" s="285" t="s">
        <v>9960</v>
      </c>
    </row>
    <row r="390" spans="2:11" ht="27.95" customHeight="1">
      <c r="B390" s="286" t="s">
        <v>10360</v>
      </c>
      <c r="C390" s="286" t="s">
        <v>10359</v>
      </c>
      <c r="D390" s="287">
        <v>50</v>
      </c>
      <c r="E390" s="288">
        <v>442</v>
      </c>
      <c r="F390" s="288">
        <v>192</v>
      </c>
      <c r="G390" s="288">
        <v>24</v>
      </c>
      <c r="H390" s="288">
        <v>24</v>
      </c>
      <c r="I390" s="289">
        <v>4470</v>
      </c>
      <c r="J390" s="289">
        <f t="shared" si="16"/>
        <v>4246.5</v>
      </c>
      <c r="K390" s="289" t="s">
        <v>9960</v>
      </c>
    </row>
    <row r="391" spans="2:11" ht="27.95" customHeight="1">
      <c r="B391" s="282" t="s">
        <v>10361</v>
      </c>
      <c r="C391" s="282" t="s">
        <v>10359</v>
      </c>
      <c r="D391" s="283">
        <v>70</v>
      </c>
      <c r="E391" s="284">
        <v>614</v>
      </c>
      <c r="F391" s="284">
        <v>264</v>
      </c>
      <c r="G391" s="284">
        <v>24</v>
      </c>
      <c r="H391" s="284">
        <v>24</v>
      </c>
      <c r="I391" s="285">
        <v>6143</v>
      </c>
      <c r="J391" s="285">
        <f t="shared" si="16"/>
        <v>5835.8499999999995</v>
      </c>
      <c r="K391" s="285" t="s">
        <v>9960</v>
      </c>
    </row>
    <row r="392" spans="2:11" ht="27.95" customHeight="1">
      <c r="B392" s="286" t="s">
        <v>10362</v>
      </c>
      <c r="C392" s="286" t="s">
        <v>10359</v>
      </c>
      <c r="D392" s="287">
        <v>80</v>
      </c>
      <c r="E392" s="288">
        <v>711</v>
      </c>
      <c r="F392" s="288">
        <v>300</v>
      </c>
      <c r="G392" s="288">
        <v>24</v>
      </c>
      <c r="H392" s="288">
        <v>24</v>
      </c>
      <c r="I392" s="289">
        <v>7245</v>
      </c>
      <c r="J392" s="289">
        <f t="shared" si="16"/>
        <v>6882.75</v>
      </c>
      <c r="K392" s="289" t="s">
        <v>9960</v>
      </c>
    </row>
    <row r="393" spans="2:11" ht="27.95" customHeight="1">
      <c r="B393" s="282" t="s">
        <v>10363</v>
      </c>
      <c r="C393" s="282" t="s">
        <v>10359</v>
      </c>
      <c r="D393" s="283">
        <v>25</v>
      </c>
      <c r="E393" s="284">
        <v>811</v>
      </c>
      <c r="F393" s="284">
        <v>192</v>
      </c>
      <c r="G393" s="284">
        <v>24</v>
      </c>
      <c r="H393" s="284">
        <v>24</v>
      </c>
      <c r="I393" s="285">
        <v>8160</v>
      </c>
      <c r="J393" s="285">
        <f t="shared" si="16"/>
        <v>7752</v>
      </c>
      <c r="K393" s="285" t="s">
        <v>9960</v>
      </c>
    </row>
    <row r="394" spans="2:11" ht="27.95" customHeight="1">
      <c r="B394" s="286" t="s">
        <v>10364</v>
      </c>
      <c r="C394" s="286" t="s">
        <v>10359</v>
      </c>
      <c r="D394" s="287">
        <v>50</v>
      </c>
      <c r="E394" s="288">
        <v>910</v>
      </c>
      <c r="F394" s="288">
        <v>228</v>
      </c>
      <c r="G394" s="288">
        <v>24</v>
      </c>
      <c r="H394" s="288">
        <v>24</v>
      </c>
      <c r="I394" s="289">
        <v>9546</v>
      </c>
      <c r="J394" s="289">
        <f t="shared" si="16"/>
        <v>9068.6999999999989</v>
      </c>
      <c r="K394" s="289" t="s">
        <v>9960</v>
      </c>
    </row>
    <row r="395" spans="2:11" ht="27.95" customHeight="1">
      <c r="B395" s="282" t="s">
        <v>10365</v>
      </c>
      <c r="C395" s="282" t="s">
        <v>10359</v>
      </c>
      <c r="D395" s="283">
        <v>70</v>
      </c>
      <c r="E395" s="284">
        <v>982</v>
      </c>
      <c r="F395" s="284">
        <v>264</v>
      </c>
      <c r="G395" s="284">
        <v>24</v>
      </c>
      <c r="H395" s="284">
        <v>24</v>
      </c>
      <c r="I395" s="285">
        <v>9831</v>
      </c>
      <c r="J395" s="285">
        <f t="shared" si="16"/>
        <v>9339.4499999999989</v>
      </c>
      <c r="K395" s="285" t="s">
        <v>9960</v>
      </c>
    </row>
    <row r="396" spans="2:11" ht="27.95" customHeight="1">
      <c r="B396" s="277" t="s">
        <v>10366</v>
      </c>
      <c r="C396" s="278"/>
      <c r="D396" s="279"/>
      <c r="E396" s="280"/>
      <c r="F396" s="280"/>
      <c r="G396" s="280"/>
      <c r="H396" s="280"/>
      <c r="I396" s="281"/>
      <c r="J396" s="281"/>
      <c r="K396" s="281"/>
    </row>
    <row r="397" spans="2:11" ht="27.95" customHeight="1">
      <c r="B397" s="282" t="s">
        <v>10367</v>
      </c>
      <c r="C397" s="282" t="s">
        <v>10368</v>
      </c>
      <c r="D397" s="283">
        <v>25</v>
      </c>
      <c r="E397" s="284">
        <v>332</v>
      </c>
      <c r="F397" s="284">
        <v>108</v>
      </c>
      <c r="G397" s="284">
        <v>24</v>
      </c>
      <c r="H397" s="284">
        <v>24</v>
      </c>
      <c r="I397" s="285">
        <v>2988</v>
      </c>
      <c r="J397" s="285">
        <f t="shared" ref="J397:J403" si="17">I397*0.95</f>
        <v>2838.6</v>
      </c>
      <c r="K397" s="285" t="s">
        <v>9960</v>
      </c>
    </row>
    <row r="398" spans="2:11" ht="27.95" customHeight="1">
      <c r="B398" s="286" t="s">
        <v>10369</v>
      </c>
      <c r="C398" s="286" t="s">
        <v>10368</v>
      </c>
      <c r="D398" s="287">
        <v>50</v>
      </c>
      <c r="E398" s="288">
        <v>569</v>
      </c>
      <c r="F398" s="288">
        <v>192</v>
      </c>
      <c r="G398" s="288">
        <v>24</v>
      </c>
      <c r="H398" s="288">
        <v>24</v>
      </c>
      <c r="I398" s="289">
        <v>4755</v>
      </c>
      <c r="J398" s="289">
        <f t="shared" si="17"/>
        <v>4517.25</v>
      </c>
      <c r="K398" s="289" t="s">
        <v>9960</v>
      </c>
    </row>
    <row r="399" spans="2:11" ht="27.95" customHeight="1">
      <c r="B399" s="282" t="s">
        <v>10370</v>
      </c>
      <c r="C399" s="282" t="s">
        <v>10368</v>
      </c>
      <c r="D399" s="283">
        <v>70</v>
      </c>
      <c r="E399" s="284">
        <v>739</v>
      </c>
      <c r="F399" s="284">
        <v>264</v>
      </c>
      <c r="G399" s="284">
        <v>24</v>
      </c>
      <c r="H399" s="284">
        <v>24</v>
      </c>
      <c r="I399" s="285">
        <v>6521</v>
      </c>
      <c r="J399" s="285">
        <f t="shared" si="17"/>
        <v>6194.95</v>
      </c>
      <c r="K399" s="285" t="s">
        <v>9960</v>
      </c>
    </row>
    <row r="400" spans="2:11" ht="27.95" customHeight="1">
      <c r="B400" s="286" t="s">
        <v>10371</v>
      </c>
      <c r="C400" s="286" t="s">
        <v>10368</v>
      </c>
      <c r="D400" s="287">
        <v>80</v>
      </c>
      <c r="E400" s="288">
        <v>927</v>
      </c>
      <c r="F400" s="288">
        <v>300</v>
      </c>
      <c r="G400" s="288">
        <v>24</v>
      </c>
      <c r="H400" s="288">
        <v>24</v>
      </c>
      <c r="I400" s="289">
        <v>7719</v>
      </c>
      <c r="J400" s="289">
        <f t="shared" si="17"/>
        <v>7333.0499999999993</v>
      </c>
      <c r="K400" s="289" t="s">
        <v>9960</v>
      </c>
    </row>
    <row r="401" spans="2:11" ht="27.95" customHeight="1">
      <c r="B401" s="282" t="s">
        <v>10372</v>
      </c>
      <c r="C401" s="282" t="s">
        <v>10368</v>
      </c>
      <c r="D401" s="283">
        <v>90</v>
      </c>
      <c r="E401" s="284">
        <v>1027</v>
      </c>
      <c r="F401" s="284">
        <v>192</v>
      </c>
      <c r="G401" s="284">
        <v>24</v>
      </c>
      <c r="H401" s="284">
        <v>24</v>
      </c>
      <c r="I401" s="285">
        <v>8633</v>
      </c>
      <c r="J401" s="285">
        <f t="shared" si="17"/>
        <v>8201.35</v>
      </c>
      <c r="K401" s="285" t="s">
        <v>9960</v>
      </c>
    </row>
    <row r="402" spans="2:11" ht="27.95" customHeight="1">
      <c r="B402" s="286" t="s">
        <v>10373</v>
      </c>
      <c r="C402" s="286" t="s">
        <v>10368</v>
      </c>
      <c r="D402" s="287">
        <v>100</v>
      </c>
      <c r="E402" s="288">
        <v>1169</v>
      </c>
      <c r="F402" s="288">
        <v>228</v>
      </c>
      <c r="G402" s="288">
        <v>24</v>
      </c>
      <c r="H402" s="288">
        <v>24</v>
      </c>
      <c r="I402" s="289">
        <v>10115</v>
      </c>
      <c r="J402" s="289">
        <f t="shared" si="17"/>
        <v>9609.25</v>
      </c>
      <c r="K402" s="289" t="s">
        <v>9960</v>
      </c>
    </row>
    <row r="403" spans="2:11" ht="27.95" customHeight="1">
      <c r="B403" s="282" t="s">
        <v>10374</v>
      </c>
      <c r="C403" s="282" t="s">
        <v>10368</v>
      </c>
      <c r="D403" s="283">
        <v>110</v>
      </c>
      <c r="E403" s="284">
        <v>1242</v>
      </c>
      <c r="F403" s="284">
        <v>264</v>
      </c>
      <c r="G403" s="284">
        <v>24</v>
      </c>
      <c r="H403" s="284">
        <v>24</v>
      </c>
      <c r="I403" s="285">
        <v>10400</v>
      </c>
      <c r="J403" s="285">
        <f t="shared" si="17"/>
        <v>9880</v>
      </c>
      <c r="K403" s="285" t="s">
        <v>9960</v>
      </c>
    </row>
    <row r="404" spans="2:11" ht="27.95" customHeight="1">
      <c r="B404" s="277" t="s">
        <v>10375</v>
      </c>
      <c r="C404" s="278"/>
      <c r="D404" s="279"/>
      <c r="E404" s="280"/>
      <c r="F404" s="280"/>
      <c r="G404" s="280"/>
      <c r="H404" s="280"/>
      <c r="I404" s="281"/>
      <c r="J404" s="281"/>
      <c r="K404" s="281"/>
    </row>
    <row r="405" spans="2:11" ht="27.95" customHeight="1">
      <c r="B405" s="286" t="s">
        <v>10376</v>
      </c>
      <c r="C405" s="286" t="s">
        <v>10377</v>
      </c>
      <c r="D405" s="287">
        <v>4</v>
      </c>
      <c r="E405" s="288">
        <v>34</v>
      </c>
      <c r="F405" s="288">
        <v>84</v>
      </c>
      <c r="G405" s="288">
        <v>24</v>
      </c>
      <c r="H405" s="288">
        <v>24</v>
      </c>
      <c r="I405" s="289">
        <v>395</v>
      </c>
      <c r="J405" s="289">
        <f t="shared" ref="J405:J441" si="18">I405*0.95</f>
        <v>375.25</v>
      </c>
      <c r="K405" s="289" t="s">
        <v>9898</v>
      </c>
    </row>
    <row r="406" spans="2:11" ht="27.95" customHeight="1">
      <c r="B406" s="282" t="s">
        <v>10378</v>
      </c>
      <c r="C406" s="282" t="s">
        <v>10377</v>
      </c>
      <c r="D406" s="283">
        <v>5</v>
      </c>
      <c r="E406" s="284">
        <v>41</v>
      </c>
      <c r="F406" s="284">
        <v>108</v>
      </c>
      <c r="G406" s="284">
        <v>24</v>
      </c>
      <c r="H406" s="284">
        <v>24</v>
      </c>
      <c r="I406" s="285">
        <v>526</v>
      </c>
      <c r="J406" s="285">
        <f t="shared" si="18"/>
        <v>499.7</v>
      </c>
      <c r="K406" s="285" t="s">
        <v>9898</v>
      </c>
    </row>
    <row r="407" spans="2:11" ht="27.95" customHeight="1">
      <c r="B407" s="286" t="s">
        <v>10379</v>
      </c>
      <c r="C407" s="286" t="s">
        <v>10377</v>
      </c>
      <c r="D407" s="287">
        <v>8</v>
      </c>
      <c r="E407" s="288">
        <v>60</v>
      </c>
      <c r="F407" s="288">
        <v>156</v>
      </c>
      <c r="G407" s="288">
        <v>24</v>
      </c>
      <c r="H407" s="288">
        <v>24</v>
      </c>
      <c r="I407" s="289">
        <v>694</v>
      </c>
      <c r="J407" s="289">
        <f t="shared" si="18"/>
        <v>659.3</v>
      </c>
      <c r="K407" s="289" t="s">
        <v>9898</v>
      </c>
    </row>
    <row r="408" spans="2:11" ht="27.95" customHeight="1">
      <c r="B408" s="282" t="s">
        <v>10380</v>
      </c>
      <c r="C408" s="282" t="s">
        <v>10377</v>
      </c>
      <c r="D408" s="283">
        <v>10</v>
      </c>
      <c r="E408" s="284">
        <v>71</v>
      </c>
      <c r="F408" s="284">
        <v>192</v>
      </c>
      <c r="G408" s="284">
        <v>24</v>
      </c>
      <c r="H408" s="284">
        <v>24</v>
      </c>
      <c r="I408" s="285">
        <v>881</v>
      </c>
      <c r="J408" s="285">
        <f t="shared" si="18"/>
        <v>836.94999999999993</v>
      </c>
      <c r="K408" s="285" t="s">
        <v>9898</v>
      </c>
    </row>
    <row r="409" spans="2:11" ht="27.95" customHeight="1">
      <c r="B409" s="286" t="s">
        <v>10381</v>
      </c>
      <c r="C409" s="286" t="s">
        <v>10377</v>
      </c>
      <c r="D409" s="287">
        <v>14</v>
      </c>
      <c r="E409" s="288">
        <v>98</v>
      </c>
      <c r="F409" s="288">
        <v>264</v>
      </c>
      <c r="G409" s="288">
        <v>24</v>
      </c>
      <c r="H409" s="288">
        <v>24</v>
      </c>
      <c r="I409" s="289">
        <v>1180</v>
      </c>
      <c r="J409" s="289">
        <f t="shared" si="18"/>
        <v>1121</v>
      </c>
      <c r="K409" s="289" t="s">
        <v>9898</v>
      </c>
    </row>
    <row r="410" spans="2:11" ht="27.95" customHeight="1">
      <c r="B410" s="282" t="s">
        <v>10382</v>
      </c>
      <c r="C410" s="282" t="s">
        <v>10377</v>
      </c>
      <c r="D410" s="283">
        <v>16</v>
      </c>
      <c r="E410" s="284">
        <v>114</v>
      </c>
      <c r="F410" s="284">
        <v>300</v>
      </c>
      <c r="G410" s="284">
        <v>24</v>
      </c>
      <c r="H410" s="284">
        <v>24</v>
      </c>
      <c r="I410" s="285">
        <v>1290</v>
      </c>
      <c r="J410" s="285">
        <f t="shared" si="18"/>
        <v>1225.5</v>
      </c>
      <c r="K410" s="285" t="s">
        <v>9898</v>
      </c>
    </row>
    <row r="411" spans="2:11" ht="27.95" customHeight="1">
      <c r="B411" s="286" t="s">
        <v>10383</v>
      </c>
      <c r="C411" s="286" t="s">
        <v>10384</v>
      </c>
      <c r="D411" s="287">
        <v>4</v>
      </c>
      <c r="E411" s="288">
        <v>18</v>
      </c>
      <c r="F411" s="288">
        <v>84</v>
      </c>
      <c r="G411" s="288">
        <v>24</v>
      </c>
      <c r="H411" s="288">
        <v>24</v>
      </c>
      <c r="I411" s="289">
        <v>195</v>
      </c>
      <c r="J411" s="289">
        <f t="shared" si="18"/>
        <v>185.25</v>
      </c>
      <c r="K411" s="289" t="s">
        <v>9898</v>
      </c>
    </row>
    <row r="412" spans="2:11" ht="27.95" customHeight="1">
      <c r="B412" s="282" t="s">
        <v>10385</v>
      </c>
      <c r="C412" s="282" t="s">
        <v>10384</v>
      </c>
      <c r="D412" s="283">
        <v>5</v>
      </c>
      <c r="E412" s="284">
        <v>22</v>
      </c>
      <c r="F412" s="284">
        <v>108</v>
      </c>
      <c r="G412" s="284">
        <v>24</v>
      </c>
      <c r="H412" s="284">
        <v>24</v>
      </c>
      <c r="I412" s="285">
        <v>230</v>
      </c>
      <c r="J412" s="285">
        <f t="shared" si="18"/>
        <v>218.5</v>
      </c>
      <c r="K412" s="285" t="s">
        <v>9898</v>
      </c>
    </row>
    <row r="413" spans="2:11" ht="27.95" customHeight="1">
      <c r="B413" s="286" t="s">
        <v>10386</v>
      </c>
      <c r="C413" s="286" t="s">
        <v>10384</v>
      </c>
      <c r="D413" s="287">
        <v>8</v>
      </c>
      <c r="E413" s="288">
        <v>32</v>
      </c>
      <c r="F413" s="288">
        <v>156</v>
      </c>
      <c r="G413" s="288">
        <v>24</v>
      </c>
      <c r="H413" s="288">
        <v>24</v>
      </c>
      <c r="I413" s="289">
        <v>341</v>
      </c>
      <c r="J413" s="289">
        <f t="shared" si="18"/>
        <v>323.95</v>
      </c>
      <c r="K413" s="289" t="s">
        <v>9898</v>
      </c>
    </row>
    <row r="414" spans="2:11" ht="27.95" customHeight="1">
      <c r="B414" s="282" t="s">
        <v>10387</v>
      </c>
      <c r="C414" s="282" t="s">
        <v>10384</v>
      </c>
      <c r="D414" s="283">
        <v>10</v>
      </c>
      <c r="E414" s="284">
        <v>37</v>
      </c>
      <c r="F414" s="284">
        <v>192</v>
      </c>
      <c r="G414" s="284">
        <v>24</v>
      </c>
      <c r="H414" s="284">
        <v>24</v>
      </c>
      <c r="I414" s="285">
        <v>392</v>
      </c>
      <c r="J414" s="285">
        <f t="shared" si="18"/>
        <v>372.4</v>
      </c>
      <c r="K414" s="285" t="s">
        <v>9898</v>
      </c>
    </row>
    <row r="415" spans="2:11" ht="27.95" customHeight="1">
      <c r="B415" s="286" t="s">
        <v>10388</v>
      </c>
      <c r="C415" s="286" t="s">
        <v>10384</v>
      </c>
      <c r="D415" s="287">
        <v>14</v>
      </c>
      <c r="E415" s="288">
        <v>51</v>
      </c>
      <c r="F415" s="288">
        <v>264</v>
      </c>
      <c r="G415" s="288">
        <v>24</v>
      </c>
      <c r="H415" s="288">
        <v>24</v>
      </c>
      <c r="I415" s="289">
        <v>527</v>
      </c>
      <c r="J415" s="289">
        <f t="shared" si="18"/>
        <v>500.65</v>
      </c>
      <c r="K415" s="289" t="s">
        <v>9898</v>
      </c>
    </row>
    <row r="416" spans="2:11" ht="27.95" customHeight="1">
      <c r="B416" s="282" t="s">
        <v>10389</v>
      </c>
      <c r="C416" s="282" t="s">
        <v>10384</v>
      </c>
      <c r="D416" s="283">
        <v>16</v>
      </c>
      <c r="E416" s="284">
        <v>60</v>
      </c>
      <c r="F416" s="284">
        <v>300</v>
      </c>
      <c r="G416" s="284">
        <v>24</v>
      </c>
      <c r="H416" s="284">
        <v>24</v>
      </c>
      <c r="I416" s="285">
        <v>635</v>
      </c>
      <c r="J416" s="285">
        <f t="shared" si="18"/>
        <v>603.25</v>
      </c>
      <c r="K416" s="285" t="s">
        <v>9898</v>
      </c>
    </row>
    <row r="417" spans="2:11" ht="27.95" customHeight="1">
      <c r="B417" s="286" t="s">
        <v>10390</v>
      </c>
      <c r="C417" s="286" t="s">
        <v>10391</v>
      </c>
      <c r="D417" s="287">
        <v>4</v>
      </c>
      <c r="E417" s="288">
        <v>21</v>
      </c>
      <c r="F417" s="288">
        <v>84</v>
      </c>
      <c r="G417" s="288">
        <v>24</v>
      </c>
      <c r="H417" s="288">
        <v>24</v>
      </c>
      <c r="I417" s="289">
        <v>253</v>
      </c>
      <c r="J417" s="289">
        <f t="shared" si="18"/>
        <v>240.35</v>
      </c>
      <c r="K417" s="289" t="s">
        <v>9898</v>
      </c>
    </row>
    <row r="418" spans="2:11" ht="27.95" customHeight="1">
      <c r="B418" s="282" t="s">
        <v>10392</v>
      </c>
      <c r="C418" s="282" t="s">
        <v>10391</v>
      </c>
      <c r="D418" s="283">
        <v>5</v>
      </c>
      <c r="E418" s="284">
        <v>25</v>
      </c>
      <c r="F418" s="284">
        <v>108</v>
      </c>
      <c r="G418" s="284">
        <v>24</v>
      </c>
      <c r="H418" s="284">
        <v>24</v>
      </c>
      <c r="I418" s="285">
        <v>291</v>
      </c>
      <c r="J418" s="285">
        <f t="shared" si="18"/>
        <v>276.45</v>
      </c>
      <c r="K418" s="285" t="s">
        <v>9898</v>
      </c>
    </row>
    <row r="419" spans="2:11" ht="27.95" customHeight="1">
      <c r="B419" s="286" t="s">
        <v>10393</v>
      </c>
      <c r="C419" s="286" t="s">
        <v>10391</v>
      </c>
      <c r="D419" s="287">
        <v>8</v>
      </c>
      <c r="E419" s="288">
        <v>37</v>
      </c>
      <c r="F419" s="288">
        <v>156</v>
      </c>
      <c r="G419" s="288">
        <v>24</v>
      </c>
      <c r="H419" s="288">
        <v>24</v>
      </c>
      <c r="I419" s="289">
        <v>434</v>
      </c>
      <c r="J419" s="289">
        <f t="shared" si="18"/>
        <v>412.29999999999995</v>
      </c>
      <c r="K419" s="289" t="s">
        <v>9898</v>
      </c>
    </row>
    <row r="420" spans="2:11" ht="27.95" customHeight="1">
      <c r="B420" s="282" t="s">
        <v>10394</v>
      </c>
      <c r="C420" s="282" t="s">
        <v>10391</v>
      </c>
      <c r="D420" s="283">
        <v>10</v>
      </c>
      <c r="E420" s="284">
        <v>42</v>
      </c>
      <c r="F420" s="284">
        <v>192</v>
      </c>
      <c r="G420" s="284">
        <v>24</v>
      </c>
      <c r="H420" s="284">
        <v>24</v>
      </c>
      <c r="I420" s="285">
        <v>559</v>
      </c>
      <c r="J420" s="285">
        <f t="shared" si="18"/>
        <v>531.04999999999995</v>
      </c>
      <c r="K420" s="285" t="s">
        <v>9898</v>
      </c>
    </row>
    <row r="421" spans="2:11" ht="27.95" customHeight="1">
      <c r="B421" s="286" t="s">
        <v>10395</v>
      </c>
      <c r="C421" s="286" t="s">
        <v>10391</v>
      </c>
      <c r="D421" s="287">
        <v>14</v>
      </c>
      <c r="E421" s="288">
        <v>57</v>
      </c>
      <c r="F421" s="288">
        <v>264</v>
      </c>
      <c r="G421" s="288">
        <v>24</v>
      </c>
      <c r="H421" s="288">
        <v>24</v>
      </c>
      <c r="I421" s="289">
        <v>740</v>
      </c>
      <c r="J421" s="289">
        <f t="shared" si="18"/>
        <v>703</v>
      </c>
      <c r="K421" s="289" t="s">
        <v>9898</v>
      </c>
    </row>
    <row r="422" spans="2:11" ht="27.95" customHeight="1">
      <c r="B422" s="282" t="s">
        <v>10396</v>
      </c>
      <c r="C422" s="282" t="s">
        <v>10391</v>
      </c>
      <c r="D422" s="283">
        <v>16</v>
      </c>
      <c r="E422" s="284">
        <v>67</v>
      </c>
      <c r="F422" s="284">
        <v>300</v>
      </c>
      <c r="G422" s="284">
        <v>24</v>
      </c>
      <c r="H422" s="284">
        <v>24</v>
      </c>
      <c r="I422" s="285">
        <v>794</v>
      </c>
      <c r="J422" s="285">
        <f t="shared" si="18"/>
        <v>754.3</v>
      </c>
      <c r="K422" s="285" t="s">
        <v>9898</v>
      </c>
    </row>
    <row r="423" spans="2:11" ht="27.95" customHeight="1">
      <c r="B423" s="286" t="s">
        <v>10397</v>
      </c>
      <c r="C423" s="286" t="s">
        <v>10398</v>
      </c>
      <c r="D423" s="287">
        <v>4</v>
      </c>
      <c r="E423" s="288">
        <v>40</v>
      </c>
      <c r="F423" s="288">
        <v>84</v>
      </c>
      <c r="G423" s="288">
        <v>24</v>
      </c>
      <c r="H423" s="288">
        <v>24</v>
      </c>
      <c r="I423" s="289">
        <v>519</v>
      </c>
      <c r="J423" s="289">
        <f t="shared" si="18"/>
        <v>493.04999999999995</v>
      </c>
      <c r="K423" s="289" t="s">
        <v>9898</v>
      </c>
    </row>
    <row r="424" spans="2:11" ht="27.95" customHeight="1">
      <c r="B424" s="282" t="s">
        <v>10399</v>
      </c>
      <c r="C424" s="282" t="s">
        <v>10398</v>
      </c>
      <c r="D424" s="283">
        <v>5</v>
      </c>
      <c r="E424" s="284">
        <v>47</v>
      </c>
      <c r="F424" s="284">
        <v>108</v>
      </c>
      <c r="G424" s="284">
        <v>24</v>
      </c>
      <c r="H424" s="284">
        <v>24</v>
      </c>
      <c r="I424" s="285">
        <v>578</v>
      </c>
      <c r="J424" s="285">
        <f t="shared" si="18"/>
        <v>549.1</v>
      </c>
      <c r="K424" s="285" t="s">
        <v>9898</v>
      </c>
    </row>
    <row r="425" spans="2:11" ht="27.95" customHeight="1">
      <c r="B425" s="286" t="s">
        <v>10400</v>
      </c>
      <c r="C425" s="286" t="s">
        <v>10398</v>
      </c>
      <c r="D425" s="287">
        <v>8</v>
      </c>
      <c r="E425" s="288">
        <v>85</v>
      </c>
      <c r="F425" s="288">
        <v>156</v>
      </c>
      <c r="G425" s="288">
        <v>24</v>
      </c>
      <c r="H425" s="288">
        <v>24</v>
      </c>
      <c r="I425" s="289">
        <v>850</v>
      </c>
      <c r="J425" s="289">
        <f t="shared" si="18"/>
        <v>807.5</v>
      </c>
      <c r="K425" s="289" t="s">
        <v>9898</v>
      </c>
    </row>
    <row r="426" spans="2:11" ht="27.95" customHeight="1">
      <c r="B426" s="282" t="s">
        <v>10401</v>
      </c>
      <c r="C426" s="282" t="s">
        <v>10398</v>
      </c>
      <c r="D426" s="283">
        <v>10</v>
      </c>
      <c r="E426" s="284">
        <v>80</v>
      </c>
      <c r="F426" s="284">
        <v>192</v>
      </c>
      <c r="G426" s="284">
        <v>24</v>
      </c>
      <c r="H426" s="284">
        <v>24</v>
      </c>
      <c r="I426" s="285">
        <v>952</v>
      </c>
      <c r="J426" s="285">
        <f t="shared" si="18"/>
        <v>904.4</v>
      </c>
      <c r="K426" s="285" t="s">
        <v>9898</v>
      </c>
    </row>
    <row r="427" spans="2:11" ht="27.95" customHeight="1">
      <c r="B427" s="286" t="s">
        <v>10402</v>
      </c>
      <c r="C427" s="286" t="s">
        <v>10398</v>
      </c>
      <c r="D427" s="287">
        <v>14</v>
      </c>
      <c r="E427" s="288">
        <v>110</v>
      </c>
      <c r="F427" s="288">
        <v>264</v>
      </c>
      <c r="G427" s="288">
        <v>24</v>
      </c>
      <c r="H427" s="288">
        <v>24</v>
      </c>
      <c r="I427" s="289">
        <v>1283</v>
      </c>
      <c r="J427" s="289">
        <f t="shared" si="18"/>
        <v>1218.8499999999999</v>
      </c>
      <c r="K427" s="289" t="s">
        <v>9898</v>
      </c>
    </row>
    <row r="428" spans="2:11" ht="27.95" customHeight="1">
      <c r="B428" s="282" t="s">
        <v>10403</v>
      </c>
      <c r="C428" s="282" t="s">
        <v>10398</v>
      </c>
      <c r="D428" s="283">
        <v>16</v>
      </c>
      <c r="E428" s="284">
        <v>130</v>
      </c>
      <c r="F428" s="284">
        <v>300</v>
      </c>
      <c r="G428" s="284">
        <v>24</v>
      </c>
      <c r="H428" s="284">
        <v>24</v>
      </c>
      <c r="I428" s="285">
        <v>1519</v>
      </c>
      <c r="J428" s="285">
        <f t="shared" si="18"/>
        <v>1443.05</v>
      </c>
      <c r="K428" s="285" t="s">
        <v>9898</v>
      </c>
    </row>
    <row r="429" spans="2:11" ht="27.95" customHeight="1">
      <c r="B429" s="286" t="s">
        <v>10404</v>
      </c>
      <c r="C429" s="286" t="s">
        <v>10405</v>
      </c>
      <c r="D429" s="287">
        <v>4</v>
      </c>
      <c r="E429" s="288">
        <v>72</v>
      </c>
      <c r="F429" s="288">
        <v>84</v>
      </c>
      <c r="G429" s="288">
        <v>24</v>
      </c>
      <c r="H429" s="288">
        <v>24</v>
      </c>
      <c r="I429" s="289">
        <v>791</v>
      </c>
      <c r="J429" s="289">
        <f t="shared" si="18"/>
        <v>751.44999999999993</v>
      </c>
      <c r="K429" s="289" t="s">
        <v>9898</v>
      </c>
    </row>
    <row r="430" spans="2:11" ht="27.95" customHeight="1">
      <c r="B430" s="282" t="s">
        <v>10406</v>
      </c>
      <c r="C430" s="282" t="s">
        <v>10405</v>
      </c>
      <c r="D430" s="283">
        <v>4</v>
      </c>
      <c r="E430" s="284">
        <v>82</v>
      </c>
      <c r="F430" s="284">
        <v>102</v>
      </c>
      <c r="G430" s="284">
        <v>24</v>
      </c>
      <c r="H430" s="284">
        <v>24</v>
      </c>
      <c r="I430" s="285">
        <v>884</v>
      </c>
      <c r="J430" s="285">
        <f t="shared" si="18"/>
        <v>839.8</v>
      </c>
      <c r="K430" s="285" t="s">
        <v>9898</v>
      </c>
    </row>
    <row r="431" spans="2:11" ht="27.95" customHeight="1">
      <c r="B431" s="286" t="s">
        <v>10407</v>
      </c>
      <c r="C431" s="286" t="s">
        <v>10405</v>
      </c>
      <c r="D431" s="287">
        <v>5</v>
      </c>
      <c r="E431" s="288">
        <v>85</v>
      </c>
      <c r="F431" s="288">
        <v>108</v>
      </c>
      <c r="G431" s="288">
        <v>24</v>
      </c>
      <c r="H431" s="288">
        <v>24</v>
      </c>
      <c r="I431" s="289">
        <v>926</v>
      </c>
      <c r="J431" s="289">
        <f t="shared" si="18"/>
        <v>879.69999999999993</v>
      </c>
      <c r="K431" s="289" t="s">
        <v>9898</v>
      </c>
    </row>
    <row r="432" spans="2:11" ht="27.95" customHeight="1">
      <c r="B432" s="282" t="s">
        <v>10408</v>
      </c>
      <c r="C432" s="282" t="s">
        <v>10405</v>
      </c>
      <c r="D432" s="283">
        <v>8</v>
      </c>
      <c r="E432" s="284">
        <v>127</v>
      </c>
      <c r="F432" s="284">
        <v>156</v>
      </c>
      <c r="G432" s="284">
        <v>24</v>
      </c>
      <c r="H432" s="284">
        <v>24</v>
      </c>
      <c r="I432" s="285">
        <v>1359</v>
      </c>
      <c r="J432" s="285">
        <f t="shared" si="18"/>
        <v>1291.05</v>
      </c>
      <c r="K432" s="285" t="s">
        <v>9898</v>
      </c>
    </row>
    <row r="433" spans="2:11" ht="27.95" customHeight="1">
      <c r="B433" s="286" t="s">
        <v>10409</v>
      </c>
      <c r="C433" s="286" t="s">
        <v>10405</v>
      </c>
      <c r="D433" s="287">
        <v>10</v>
      </c>
      <c r="E433" s="288">
        <v>148</v>
      </c>
      <c r="F433" s="288">
        <v>192</v>
      </c>
      <c r="G433" s="288">
        <v>24</v>
      </c>
      <c r="H433" s="288">
        <v>24</v>
      </c>
      <c r="I433" s="289">
        <v>1547</v>
      </c>
      <c r="J433" s="289">
        <f t="shared" si="18"/>
        <v>1469.6499999999999</v>
      </c>
      <c r="K433" s="289" t="s">
        <v>9898</v>
      </c>
    </row>
    <row r="434" spans="2:11" ht="27.95" customHeight="1">
      <c r="B434" s="282" t="s">
        <v>10410</v>
      </c>
      <c r="C434" s="282" t="s">
        <v>10405</v>
      </c>
      <c r="D434" s="283">
        <v>14</v>
      </c>
      <c r="E434" s="284">
        <v>204</v>
      </c>
      <c r="F434" s="284">
        <v>264</v>
      </c>
      <c r="G434" s="284">
        <v>24</v>
      </c>
      <c r="H434" s="284">
        <v>24</v>
      </c>
      <c r="I434" s="285">
        <v>2106</v>
      </c>
      <c r="J434" s="285">
        <f t="shared" si="18"/>
        <v>2000.6999999999998</v>
      </c>
      <c r="K434" s="285" t="s">
        <v>9898</v>
      </c>
    </row>
    <row r="435" spans="2:11" ht="27.95" customHeight="1">
      <c r="B435" s="286" t="s">
        <v>10411</v>
      </c>
      <c r="C435" s="286" t="s">
        <v>10405</v>
      </c>
      <c r="D435" s="287">
        <v>16</v>
      </c>
      <c r="E435" s="288">
        <v>239</v>
      </c>
      <c r="F435" s="288">
        <v>300</v>
      </c>
      <c r="G435" s="288">
        <v>24</v>
      </c>
      <c r="H435" s="288">
        <v>24</v>
      </c>
      <c r="I435" s="289">
        <v>2454</v>
      </c>
      <c r="J435" s="289">
        <f t="shared" si="18"/>
        <v>2331.2999999999997</v>
      </c>
      <c r="K435" s="289" t="s">
        <v>9898</v>
      </c>
    </row>
    <row r="436" spans="2:11" ht="27.95" customHeight="1">
      <c r="B436" s="282" t="s">
        <v>10412</v>
      </c>
      <c r="C436" s="282" t="s">
        <v>10391</v>
      </c>
      <c r="D436" s="283">
        <v>4</v>
      </c>
      <c r="E436" s="284">
        <v>20</v>
      </c>
      <c r="F436" s="284">
        <v>84</v>
      </c>
      <c r="G436" s="284">
        <v>24</v>
      </c>
      <c r="H436" s="284">
        <v>24</v>
      </c>
      <c r="I436" s="285">
        <v>213</v>
      </c>
      <c r="J436" s="285">
        <f t="shared" si="18"/>
        <v>202.35</v>
      </c>
      <c r="K436" s="285" t="s">
        <v>9898</v>
      </c>
    </row>
    <row r="437" spans="2:11" ht="27.95" customHeight="1">
      <c r="B437" s="286" t="s">
        <v>10413</v>
      </c>
      <c r="C437" s="286" t="s">
        <v>10391</v>
      </c>
      <c r="D437" s="287">
        <v>5</v>
      </c>
      <c r="E437" s="288">
        <v>23</v>
      </c>
      <c r="F437" s="288">
        <v>108</v>
      </c>
      <c r="G437" s="288">
        <v>24</v>
      </c>
      <c r="H437" s="288">
        <v>24</v>
      </c>
      <c r="I437" s="289">
        <v>239</v>
      </c>
      <c r="J437" s="289">
        <f t="shared" si="18"/>
        <v>227.04999999999998</v>
      </c>
      <c r="K437" s="289" t="s">
        <v>9898</v>
      </c>
    </row>
    <row r="438" spans="2:11" ht="27.95" customHeight="1">
      <c r="B438" s="282" t="s">
        <v>10414</v>
      </c>
      <c r="C438" s="282" t="s">
        <v>10391</v>
      </c>
      <c r="D438" s="283">
        <v>8</v>
      </c>
      <c r="E438" s="284">
        <v>34</v>
      </c>
      <c r="F438" s="284">
        <v>156</v>
      </c>
      <c r="G438" s="284">
        <v>24</v>
      </c>
      <c r="H438" s="284">
        <v>24</v>
      </c>
      <c r="I438" s="285">
        <v>359</v>
      </c>
      <c r="J438" s="285">
        <f t="shared" si="18"/>
        <v>341.05</v>
      </c>
      <c r="K438" s="285" t="s">
        <v>9898</v>
      </c>
    </row>
    <row r="439" spans="2:11" ht="27.95" customHeight="1">
      <c r="B439" s="286" t="s">
        <v>10415</v>
      </c>
      <c r="C439" s="286" t="s">
        <v>10391</v>
      </c>
      <c r="D439" s="287">
        <v>10</v>
      </c>
      <c r="E439" s="288">
        <v>40</v>
      </c>
      <c r="F439" s="288">
        <v>192</v>
      </c>
      <c r="G439" s="288">
        <v>24</v>
      </c>
      <c r="H439" s="288">
        <v>24</v>
      </c>
      <c r="I439" s="289">
        <v>409</v>
      </c>
      <c r="J439" s="289">
        <f t="shared" si="18"/>
        <v>388.54999999999995</v>
      </c>
      <c r="K439" s="289" t="s">
        <v>9898</v>
      </c>
    </row>
    <row r="440" spans="2:11" ht="27.95" customHeight="1">
      <c r="B440" s="282" t="s">
        <v>10416</v>
      </c>
      <c r="C440" s="282" t="s">
        <v>10391</v>
      </c>
      <c r="D440" s="283">
        <v>14</v>
      </c>
      <c r="E440" s="284">
        <v>54</v>
      </c>
      <c r="F440" s="284">
        <v>264</v>
      </c>
      <c r="G440" s="284">
        <v>24</v>
      </c>
      <c r="H440" s="284">
        <v>24</v>
      </c>
      <c r="I440" s="285">
        <v>544</v>
      </c>
      <c r="J440" s="285">
        <f t="shared" si="18"/>
        <v>516.79999999999995</v>
      </c>
      <c r="K440" s="285" t="s">
        <v>9898</v>
      </c>
    </row>
    <row r="441" spans="2:11" ht="27.95" customHeight="1">
      <c r="B441" s="286" t="s">
        <v>10417</v>
      </c>
      <c r="C441" s="286" t="s">
        <v>10391</v>
      </c>
      <c r="D441" s="287">
        <v>16</v>
      </c>
      <c r="E441" s="288">
        <v>64</v>
      </c>
      <c r="F441" s="288">
        <v>300</v>
      </c>
      <c r="G441" s="288">
        <v>24</v>
      </c>
      <c r="H441" s="288">
        <v>24</v>
      </c>
      <c r="I441" s="289">
        <v>638</v>
      </c>
      <c r="J441" s="289">
        <f t="shared" si="18"/>
        <v>606.1</v>
      </c>
      <c r="K441" s="289" t="s">
        <v>9898</v>
      </c>
    </row>
    <row r="442" spans="2:11" ht="27.95" customHeight="1">
      <c r="B442" s="277" t="s">
        <v>10418</v>
      </c>
      <c r="C442" s="278"/>
      <c r="D442" s="279"/>
      <c r="E442" s="280"/>
      <c r="F442" s="280"/>
      <c r="G442" s="280"/>
      <c r="H442" s="280"/>
      <c r="I442" s="281"/>
      <c r="J442" s="281"/>
      <c r="K442" s="281"/>
    </row>
    <row r="443" spans="2:11" ht="27.95" customHeight="1">
      <c r="B443" s="282" t="s">
        <v>10419</v>
      </c>
      <c r="C443" s="282" t="s">
        <v>10420</v>
      </c>
      <c r="D443" s="283">
        <v>4</v>
      </c>
      <c r="E443" s="284">
        <v>70</v>
      </c>
      <c r="F443" s="284">
        <v>84</v>
      </c>
      <c r="G443" s="284">
        <v>24</v>
      </c>
      <c r="H443" s="284">
        <v>24</v>
      </c>
      <c r="I443" s="285">
        <v>480</v>
      </c>
      <c r="J443" s="285">
        <f t="shared" ref="J443:J478" si="19">I443*0.95</f>
        <v>456</v>
      </c>
      <c r="K443" s="285" t="s">
        <v>9960</v>
      </c>
    </row>
    <row r="444" spans="2:11" ht="27.95" customHeight="1">
      <c r="B444" s="286" t="s">
        <v>10421</v>
      </c>
      <c r="C444" s="286" t="s">
        <v>10420</v>
      </c>
      <c r="D444" s="287">
        <v>5</v>
      </c>
      <c r="E444" s="288">
        <v>77</v>
      </c>
      <c r="F444" s="288">
        <v>108</v>
      </c>
      <c r="G444" s="288">
        <v>24</v>
      </c>
      <c r="H444" s="288">
        <v>24</v>
      </c>
      <c r="I444" s="289">
        <v>546</v>
      </c>
      <c r="J444" s="289">
        <f t="shared" si="19"/>
        <v>518.69999999999993</v>
      </c>
      <c r="K444" s="289" t="s">
        <v>9960</v>
      </c>
    </row>
    <row r="445" spans="2:11" ht="27.95" customHeight="1">
      <c r="B445" s="282" t="s">
        <v>10422</v>
      </c>
      <c r="C445" s="282" t="s">
        <v>10420</v>
      </c>
      <c r="D445" s="283">
        <v>8</v>
      </c>
      <c r="E445" s="284">
        <v>115</v>
      </c>
      <c r="F445" s="284">
        <v>156</v>
      </c>
      <c r="G445" s="284">
        <v>24</v>
      </c>
      <c r="H445" s="284">
        <v>24</v>
      </c>
      <c r="I445" s="285">
        <v>812</v>
      </c>
      <c r="J445" s="285">
        <f t="shared" si="19"/>
        <v>771.4</v>
      </c>
      <c r="K445" s="285" t="s">
        <v>9960</v>
      </c>
    </row>
    <row r="446" spans="2:11" ht="27.95" customHeight="1">
      <c r="B446" s="286" t="s">
        <v>10423</v>
      </c>
      <c r="C446" s="286" t="s">
        <v>10420</v>
      </c>
      <c r="D446" s="287">
        <v>10</v>
      </c>
      <c r="E446" s="288">
        <v>125</v>
      </c>
      <c r="F446" s="288">
        <v>192</v>
      </c>
      <c r="G446" s="288">
        <v>24</v>
      </c>
      <c r="H446" s="288">
        <v>24</v>
      </c>
      <c r="I446" s="289">
        <v>909</v>
      </c>
      <c r="J446" s="289">
        <f t="shared" si="19"/>
        <v>863.55</v>
      </c>
      <c r="K446" s="289" t="s">
        <v>9960</v>
      </c>
    </row>
    <row r="447" spans="2:11" ht="27.95" customHeight="1">
      <c r="B447" s="282" t="s">
        <v>10424</v>
      </c>
      <c r="C447" s="282" t="s">
        <v>10420</v>
      </c>
      <c r="D447" s="283">
        <v>14</v>
      </c>
      <c r="E447" s="284">
        <v>170</v>
      </c>
      <c r="F447" s="284">
        <v>264</v>
      </c>
      <c r="G447" s="284">
        <v>24</v>
      </c>
      <c r="H447" s="284">
        <v>24</v>
      </c>
      <c r="I447" s="285">
        <v>1243</v>
      </c>
      <c r="J447" s="285">
        <f t="shared" si="19"/>
        <v>1180.8499999999999</v>
      </c>
      <c r="K447" s="285" t="s">
        <v>9960</v>
      </c>
    </row>
    <row r="448" spans="2:11" ht="27.95" customHeight="1">
      <c r="B448" s="286" t="s">
        <v>10425</v>
      </c>
      <c r="C448" s="286" t="s">
        <v>10420</v>
      </c>
      <c r="D448" s="287">
        <v>16</v>
      </c>
      <c r="E448" s="288">
        <v>204</v>
      </c>
      <c r="F448" s="288">
        <v>300</v>
      </c>
      <c r="G448" s="288">
        <v>24</v>
      </c>
      <c r="H448" s="288">
        <v>24</v>
      </c>
      <c r="I448" s="289">
        <v>1505</v>
      </c>
      <c r="J448" s="289">
        <f t="shared" si="19"/>
        <v>1429.75</v>
      </c>
      <c r="K448" s="289" t="s">
        <v>9960</v>
      </c>
    </row>
    <row r="449" spans="2:11" ht="27.95" customHeight="1">
      <c r="B449" s="282" t="s">
        <v>10426</v>
      </c>
      <c r="C449" s="282" t="s">
        <v>10427</v>
      </c>
      <c r="D449" s="283">
        <v>4</v>
      </c>
      <c r="E449" s="284">
        <v>33</v>
      </c>
      <c r="F449" s="284">
        <v>84</v>
      </c>
      <c r="G449" s="284">
        <v>24</v>
      </c>
      <c r="H449" s="284">
        <v>24</v>
      </c>
      <c r="I449" s="285">
        <v>239</v>
      </c>
      <c r="J449" s="285">
        <f t="shared" si="19"/>
        <v>227.04999999999998</v>
      </c>
      <c r="K449" s="285" t="s">
        <v>9960</v>
      </c>
    </row>
    <row r="450" spans="2:11" ht="27.95" customHeight="1">
      <c r="B450" s="286" t="s">
        <v>10428</v>
      </c>
      <c r="C450" s="286" t="s">
        <v>10427</v>
      </c>
      <c r="D450" s="287">
        <v>5</v>
      </c>
      <c r="E450" s="288">
        <v>37</v>
      </c>
      <c r="F450" s="288">
        <v>108</v>
      </c>
      <c r="G450" s="288">
        <v>24</v>
      </c>
      <c r="H450" s="288">
        <v>24</v>
      </c>
      <c r="I450" s="289">
        <v>276</v>
      </c>
      <c r="J450" s="289">
        <f t="shared" si="19"/>
        <v>262.2</v>
      </c>
      <c r="K450" s="289" t="s">
        <v>9960</v>
      </c>
    </row>
    <row r="451" spans="2:11" ht="27.95" customHeight="1">
      <c r="B451" s="282" t="s">
        <v>10429</v>
      </c>
      <c r="C451" s="282" t="s">
        <v>10427</v>
      </c>
      <c r="D451" s="283">
        <v>8</v>
      </c>
      <c r="E451" s="284">
        <v>55</v>
      </c>
      <c r="F451" s="284">
        <v>156</v>
      </c>
      <c r="G451" s="284">
        <v>24</v>
      </c>
      <c r="H451" s="284">
        <v>24</v>
      </c>
      <c r="I451" s="285">
        <v>406</v>
      </c>
      <c r="J451" s="285">
        <f t="shared" si="19"/>
        <v>385.7</v>
      </c>
      <c r="K451" s="285" t="s">
        <v>9960</v>
      </c>
    </row>
    <row r="452" spans="2:11" ht="27.95" customHeight="1">
      <c r="B452" s="286" t="s">
        <v>10430</v>
      </c>
      <c r="C452" s="286" t="s">
        <v>10427</v>
      </c>
      <c r="D452" s="287">
        <v>10</v>
      </c>
      <c r="E452" s="288">
        <v>60</v>
      </c>
      <c r="F452" s="288">
        <v>192</v>
      </c>
      <c r="G452" s="288">
        <v>24</v>
      </c>
      <c r="H452" s="288">
        <v>24</v>
      </c>
      <c r="I452" s="289">
        <v>456</v>
      </c>
      <c r="J452" s="289">
        <f t="shared" si="19"/>
        <v>433.2</v>
      </c>
      <c r="K452" s="289" t="s">
        <v>9960</v>
      </c>
    </row>
    <row r="453" spans="2:11" ht="27.95" customHeight="1">
      <c r="B453" s="282" t="s">
        <v>10431</v>
      </c>
      <c r="C453" s="282" t="s">
        <v>10427</v>
      </c>
      <c r="D453" s="283">
        <v>14</v>
      </c>
      <c r="E453" s="284">
        <v>82</v>
      </c>
      <c r="F453" s="284">
        <v>264</v>
      </c>
      <c r="G453" s="284">
        <v>24</v>
      </c>
      <c r="H453" s="284">
        <v>24</v>
      </c>
      <c r="I453" s="285">
        <v>620</v>
      </c>
      <c r="J453" s="285">
        <f t="shared" si="19"/>
        <v>589</v>
      </c>
      <c r="K453" s="285" t="s">
        <v>9960</v>
      </c>
    </row>
    <row r="454" spans="2:11" ht="27.95" customHeight="1">
      <c r="B454" s="286" t="s">
        <v>10432</v>
      </c>
      <c r="C454" s="286" t="s">
        <v>10427</v>
      </c>
      <c r="D454" s="287">
        <v>16</v>
      </c>
      <c r="E454" s="288">
        <v>98</v>
      </c>
      <c r="F454" s="288">
        <v>300</v>
      </c>
      <c r="G454" s="288">
        <v>24</v>
      </c>
      <c r="H454" s="288">
        <v>24</v>
      </c>
      <c r="I454" s="289">
        <v>732</v>
      </c>
      <c r="J454" s="289">
        <f t="shared" si="19"/>
        <v>695.4</v>
      </c>
      <c r="K454" s="289" t="s">
        <v>9960</v>
      </c>
    </row>
    <row r="455" spans="2:11" ht="27.95" customHeight="1">
      <c r="B455" s="282" t="s">
        <v>10433</v>
      </c>
      <c r="C455" s="282" t="s">
        <v>10434</v>
      </c>
      <c r="D455" s="283">
        <v>4</v>
      </c>
      <c r="E455" s="284">
        <v>30</v>
      </c>
      <c r="F455" s="284">
        <v>84</v>
      </c>
      <c r="G455" s="284">
        <v>24</v>
      </c>
      <c r="H455" s="284">
        <v>24</v>
      </c>
      <c r="I455" s="285">
        <v>273</v>
      </c>
      <c r="J455" s="285">
        <f t="shared" si="19"/>
        <v>259.34999999999997</v>
      </c>
      <c r="K455" s="285" t="s">
        <v>9960</v>
      </c>
    </row>
    <row r="456" spans="2:11" ht="27.95" customHeight="1">
      <c r="B456" s="286" t="s">
        <v>10435</v>
      </c>
      <c r="C456" s="286" t="s">
        <v>10434</v>
      </c>
      <c r="D456" s="287">
        <v>5</v>
      </c>
      <c r="E456" s="288">
        <v>34</v>
      </c>
      <c r="F456" s="288">
        <v>108</v>
      </c>
      <c r="G456" s="288">
        <v>24</v>
      </c>
      <c r="H456" s="288">
        <v>24</v>
      </c>
      <c r="I456" s="289">
        <v>389</v>
      </c>
      <c r="J456" s="289">
        <f t="shared" si="19"/>
        <v>369.54999999999995</v>
      </c>
      <c r="K456" s="289" t="s">
        <v>9960</v>
      </c>
    </row>
    <row r="457" spans="2:11" ht="27.95" customHeight="1">
      <c r="B457" s="282" t="s">
        <v>10436</v>
      </c>
      <c r="C457" s="282" t="s">
        <v>10434</v>
      </c>
      <c r="D457" s="283">
        <v>8</v>
      </c>
      <c r="E457" s="284">
        <v>50</v>
      </c>
      <c r="F457" s="284">
        <v>156</v>
      </c>
      <c r="G457" s="284">
        <v>24</v>
      </c>
      <c r="H457" s="284">
        <v>24</v>
      </c>
      <c r="I457" s="285">
        <v>582</v>
      </c>
      <c r="J457" s="285">
        <f t="shared" si="19"/>
        <v>552.9</v>
      </c>
      <c r="K457" s="285" t="s">
        <v>9960</v>
      </c>
    </row>
    <row r="458" spans="2:11" ht="27.95" customHeight="1">
      <c r="B458" s="286" t="s">
        <v>10437</v>
      </c>
      <c r="C458" s="286" t="s">
        <v>10434</v>
      </c>
      <c r="D458" s="287">
        <v>10</v>
      </c>
      <c r="E458" s="288">
        <v>56</v>
      </c>
      <c r="F458" s="288">
        <v>192</v>
      </c>
      <c r="G458" s="288">
        <v>24</v>
      </c>
      <c r="H458" s="288">
        <v>24</v>
      </c>
      <c r="I458" s="289">
        <v>637</v>
      </c>
      <c r="J458" s="289">
        <f t="shared" si="19"/>
        <v>605.15</v>
      </c>
      <c r="K458" s="289" t="s">
        <v>9960</v>
      </c>
    </row>
    <row r="459" spans="2:11" ht="27.95" customHeight="1">
      <c r="B459" s="282" t="s">
        <v>10438</v>
      </c>
      <c r="C459" s="282" t="s">
        <v>10434</v>
      </c>
      <c r="D459" s="283">
        <v>14</v>
      </c>
      <c r="E459" s="284">
        <v>76</v>
      </c>
      <c r="F459" s="284">
        <v>264</v>
      </c>
      <c r="G459" s="284">
        <v>24</v>
      </c>
      <c r="H459" s="284">
        <v>24</v>
      </c>
      <c r="I459" s="285">
        <v>866</v>
      </c>
      <c r="J459" s="285">
        <f t="shared" si="19"/>
        <v>822.69999999999993</v>
      </c>
      <c r="K459" s="285" t="s">
        <v>9960</v>
      </c>
    </row>
    <row r="460" spans="2:11" ht="27.95" customHeight="1">
      <c r="B460" s="286" t="s">
        <v>10439</v>
      </c>
      <c r="C460" s="286" t="s">
        <v>10434</v>
      </c>
      <c r="D460" s="287">
        <v>16</v>
      </c>
      <c r="E460" s="288">
        <v>91</v>
      </c>
      <c r="F460" s="288">
        <v>300</v>
      </c>
      <c r="G460" s="288">
        <v>24</v>
      </c>
      <c r="H460" s="288">
        <v>24</v>
      </c>
      <c r="I460" s="289">
        <v>1040</v>
      </c>
      <c r="J460" s="289">
        <f t="shared" si="19"/>
        <v>988</v>
      </c>
      <c r="K460" s="289" t="s">
        <v>9960</v>
      </c>
    </row>
    <row r="461" spans="2:11" ht="27.95" customHeight="1">
      <c r="B461" s="282" t="s">
        <v>10440</v>
      </c>
      <c r="C461" s="282" t="s">
        <v>10398</v>
      </c>
      <c r="D461" s="283">
        <v>4</v>
      </c>
      <c r="E461" s="284">
        <v>78</v>
      </c>
      <c r="F461" s="284">
        <v>84</v>
      </c>
      <c r="G461" s="284">
        <v>24</v>
      </c>
      <c r="H461" s="284">
        <v>24</v>
      </c>
      <c r="I461" s="285">
        <v>610</v>
      </c>
      <c r="J461" s="285">
        <f t="shared" si="19"/>
        <v>579.5</v>
      </c>
      <c r="K461" s="285" t="s">
        <v>9960</v>
      </c>
    </row>
    <row r="462" spans="2:11" ht="27.95" customHeight="1">
      <c r="B462" s="286" t="s">
        <v>10441</v>
      </c>
      <c r="C462" s="286" t="s">
        <v>10398</v>
      </c>
      <c r="D462" s="287">
        <v>5</v>
      </c>
      <c r="E462" s="288">
        <v>85</v>
      </c>
      <c r="F462" s="288">
        <v>108</v>
      </c>
      <c r="G462" s="288">
        <v>24</v>
      </c>
      <c r="H462" s="288">
        <v>24</v>
      </c>
      <c r="I462" s="289">
        <v>673</v>
      </c>
      <c r="J462" s="289">
        <f t="shared" si="19"/>
        <v>639.35</v>
      </c>
      <c r="K462" s="289" t="s">
        <v>9960</v>
      </c>
    </row>
    <row r="463" spans="2:11" ht="27.95" customHeight="1">
      <c r="B463" s="282" t="s">
        <v>10442</v>
      </c>
      <c r="C463" s="282" t="s">
        <v>10398</v>
      </c>
      <c r="D463" s="283">
        <v>8</v>
      </c>
      <c r="E463" s="284">
        <v>127</v>
      </c>
      <c r="F463" s="284">
        <v>156</v>
      </c>
      <c r="G463" s="284">
        <v>24</v>
      </c>
      <c r="H463" s="284">
        <v>24</v>
      </c>
      <c r="I463" s="285">
        <v>1006</v>
      </c>
      <c r="J463" s="285">
        <f t="shared" si="19"/>
        <v>955.69999999999993</v>
      </c>
      <c r="K463" s="285" t="s">
        <v>9960</v>
      </c>
    </row>
    <row r="464" spans="2:11" ht="27.95" customHeight="1">
      <c r="B464" s="286" t="s">
        <v>10443</v>
      </c>
      <c r="C464" s="286" t="s">
        <v>10398</v>
      </c>
      <c r="D464" s="287">
        <v>10</v>
      </c>
      <c r="E464" s="288">
        <v>137</v>
      </c>
      <c r="F464" s="288">
        <v>192</v>
      </c>
      <c r="G464" s="288">
        <v>24</v>
      </c>
      <c r="H464" s="288">
        <v>24</v>
      </c>
      <c r="I464" s="289">
        <v>1099</v>
      </c>
      <c r="J464" s="289">
        <f t="shared" si="19"/>
        <v>1044.05</v>
      </c>
      <c r="K464" s="289" t="s">
        <v>9960</v>
      </c>
    </row>
    <row r="465" spans="2:11" ht="27.95" customHeight="1">
      <c r="B465" s="282" t="s">
        <v>10444</v>
      </c>
      <c r="C465" s="282" t="s">
        <v>10398</v>
      </c>
      <c r="D465" s="283">
        <v>14</v>
      </c>
      <c r="E465" s="284">
        <v>186</v>
      </c>
      <c r="F465" s="284">
        <v>264</v>
      </c>
      <c r="G465" s="284">
        <v>24</v>
      </c>
      <c r="H465" s="284">
        <v>24</v>
      </c>
      <c r="I465" s="285">
        <v>1495</v>
      </c>
      <c r="J465" s="285">
        <f t="shared" si="19"/>
        <v>1420.25</v>
      </c>
      <c r="K465" s="285" t="s">
        <v>9960</v>
      </c>
    </row>
    <row r="466" spans="2:11" ht="27.95" customHeight="1">
      <c r="B466" s="286" t="s">
        <v>10445</v>
      </c>
      <c r="C466" s="286" t="s">
        <v>10398</v>
      </c>
      <c r="D466" s="287">
        <v>16</v>
      </c>
      <c r="E466" s="288">
        <v>225</v>
      </c>
      <c r="F466" s="288">
        <v>300</v>
      </c>
      <c r="G466" s="288">
        <v>24</v>
      </c>
      <c r="H466" s="288">
        <v>24</v>
      </c>
      <c r="I466" s="289">
        <v>1797</v>
      </c>
      <c r="J466" s="289">
        <f t="shared" si="19"/>
        <v>1707.1499999999999</v>
      </c>
      <c r="K466" s="289" t="s">
        <v>9960</v>
      </c>
    </row>
    <row r="467" spans="2:11" ht="27.95" customHeight="1">
      <c r="B467" s="282" t="s">
        <v>10446</v>
      </c>
      <c r="C467" s="282" t="s">
        <v>10447</v>
      </c>
      <c r="D467" s="283">
        <v>4</v>
      </c>
      <c r="E467" s="284">
        <v>65</v>
      </c>
      <c r="F467" s="284">
        <v>84</v>
      </c>
      <c r="G467" s="284">
        <v>24</v>
      </c>
      <c r="H467" s="284">
        <v>24</v>
      </c>
      <c r="I467" s="285">
        <v>479</v>
      </c>
      <c r="J467" s="285">
        <f t="shared" si="19"/>
        <v>455.04999999999995</v>
      </c>
      <c r="K467" s="285" t="s">
        <v>9960</v>
      </c>
    </row>
    <row r="468" spans="2:11" ht="27.95" customHeight="1">
      <c r="B468" s="286" t="s">
        <v>10448</v>
      </c>
      <c r="C468" s="286" t="s">
        <v>10447</v>
      </c>
      <c r="D468" s="287">
        <v>5</v>
      </c>
      <c r="E468" s="288">
        <v>70</v>
      </c>
      <c r="F468" s="288">
        <v>108</v>
      </c>
      <c r="G468" s="288">
        <v>24</v>
      </c>
      <c r="H468" s="288">
        <v>24</v>
      </c>
      <c r="I468" s="289">
        <v>541</v>
      </c>
      <c r="J468" s="289">
        <f t="shared" si="19"/>
        <v>513.94999999999993</v>
      </c>
      <c r="K468" s="289" t="s">
        <v>9960</v>
      </c>
    </row>
    <row r="469" spans="2:11" ht="27.95" customHeight="1">
      <c r="B469" s="282" t="s">
        <v>10449</v>
      </c>
      <c r="C469" s="282" t="s">
        <v>10447</v>
      </c>
      <c r="D469" s="283">
        <v>8</v>
      </c>
      <c r="E469" s="284">
        <v>108</v>
      </c>
      <c r="F469" s="284">
        <v>156</v>
      </c>
      <c r="G469" s="284">
        <v>24</v>
      </c>
      <c r="H469" s="284">
        <v>24</v>
      </c>
      <c r="I469" s="285">
        <v>809</v>
      </c>
      <c r="J469" s="285">
        <f t="shared" si="19"/>
        <v>768.55</v>
      </c>
      <c r="K469" s="285" t="s">
        <v>9960</v>
      </c>
    </row>
    <row r="470" spans="2:11" ht="27.95" customHeight="1">
      <c r="B470" s="286" t="s">
        <v>10450</v>
      </c>
      <c r="C470" s="286" t="s">
        <v>10447</v>
      </c>
      <c r="D470" s="287">
        <v>10</v>
      </c>
      <c r="E470" s="288">
        <v>118</v>
      </c>
      <c r="F470" s="288">
        <v>192</v>
      </c>
      <c r="G470" s="288">
        <v>24</v>
      </c>
      <c r="H470" s="288">
        <v>24</v>
      </c>
      <c r="I470" s="289">
        <v>902</v>
      </c>
      <c r="J470" s="289">
        <f t="shared" si="19"/>
        <v>856.9</v>
      </c>
      <c r="K470" s="289" t="s">
        <v>9960</v>
      </c>
    </row>
    <row r="471" spans="2:11" ht="27.95" customHeight="1">
      <c r="B471" s="282" t="s">
        <v>10451</v>
      </c>
      <c r="C471" s="282" t="s">
        <v>10447</v>
      </c>
      <c r="D471" s="283">
        <v>14</v>
      </c>
      <c r="E471" s="284">
        <v>161</v>
      </c>
      <c r="F471" s="284">
        <v>264</v>
      </c>
      <c r="G471" s="284">
        <v>24</v>
      </c>
      <c r="H471" s="284">
        <v>24</v>
      </c>
      <c r="I471" s="285">
        <v>1232</v>
      </c>
      <c r="J471" s="285">
        <f t="shared" si="19"/>
        <v>1170.3999999999999</v>
      </c>
      <c r="K471" s="285" t="s">
        <v>9960</v>
      </c>
    </row>
    <row r="472" spans="2:11" ht="27.95" customHeight="1">
      <c r="B472" s="286" t="s">
        <v>10452</v>
      </c>
      <c r="C472" s="286" t="s">
        <v>10447</v>
      </c>
      <c r="D472" s="287">
        <v>16</v>
      </c>
      <c r="E472" s="288">
        <v>193</v>
      </c>
      <c r="F472" s="288">
        <v>300</v>
      </c>
      <c r="G472" s="288">
        <v>24</v>
      </c>
      <c r="H472" s="288">
        <v>24</v>
      </c>
      <c r="I472" s="289">
        <v>1468</v>
      </c>
      <c r="J472" s="289">
        <f t="shared" si="19"/>
        <v>1394.6</v>
      </c>
      <c r="K472" s="289" t="s">
        <v>9960</v>
      </c>
    </row>
    <row r="473" spans="2:11" ht="27.95" customHeight="1">
      <c r="B473" s="282" t="s">
        <v>10453</v>
      </c>
      <c r="C473" s="282" t="s">
        <v>10391</v>
      </c>
      <c r="D473" s="283">
        <v>4</v>
      </c>
      <c r="E473" s="284">
        <v>38</v>
      </c>
      <c r="F473" s="284">
        <v>84</v>
      </c>
      <c r="G473" s="284">
        <v>24</v>
      </c>
      <c r="H473" s="284">
        <v>24</v>
      </c>
      <c r="I473" s="285">
        <v>337</v>
      </c>
      <c r="J473" s="285">
        <f t="shared" si="19"/>
        <v>320.14999999999998</v>
      </c>
      <c r="K473" s="285" t="s">
        <v>9960</v>
      </c>
    </row>
    <row r="474" spans="2:11" ht="27.95" customHeight="1">
      <c r="B474" s="286" t="s">
        <v>10454</v>
      </c>
      <c r="C474" s="286" t="s">
        <v>10391</v>
      </c>
      <c r="D474" s="287">
        <v>5</v>
      </c>
      <c r="E474" s="288">
        <v>41</v>
      </c>
      <c r="F474" s="288">
        <v>108</v>
      </c>
      <c r="G474" s="288">
        <v>24</v>
      </c>
      <c r="H474" s="288">
        <v>24</v>
      </c>
      <c r="I474" s="289">
        <v>367</v>
      </c>
      <c r="J474" s="289">
        <f t="shared" si="19"/>
        <v>348.65</v>
      </c>
      <c r="K474" s="289" t="s">
        <v>9960</v>
      </c>
    </row>
    <row r="475" spans="2:11" ht="27.95" customHeight="1">
      <c r="B475" s="282" t="s">
        <v>10455</v>
      </c>
      <c r="C475" s="282" t="s">
        <v>10391</v>
      </c>
      <c r="D475" s="283">
        <v>8</v>
      </c>
      <c r="E475" s="284">
        <v>61</v>
      </c>
      <c r="F475" s="284">
        <v>156</v>
      </c>
      <c r="G475" s="284">
        <v>24</v>
      </c>
      <c r="H475" s="284">
        <v>24</v>
      </c>
      <c r="I475" s="285">
        <v>550</v>
      </c>
      <c r="J475" s="285">
        <f t="shared" si="19"/>
        <v>522.5</v>
      </c>
      <c r="K475" s="285" t="s">
        <v>9960</v>
      </c>
    </row>
    <row r="476" spans="2:11" ht="27.95" customHeight="1">
      <c r="B476" s="286" t="s">
        <v>10456</v>
      </c>
      <c r="C476" s="286" t="s">
        <v>10391</v>
      </c>
      <c r="D476" s="287">
        <v>10</v>
      </c>
      <c r="E476" s="288">
        <v>67</v>
      </c>
      <c r="F476" s="288">
        <v>192</v>
      </c>
      <c r="G476" s="288">
        <v>24</v>
      </c>
      <c r="H476" s="288">
        <v>24</v>
      </c>
      <c r="I476" s="289">
        <v>597</v>
      </c>
      <c r="J476" s="289">
        <f t="shared" si="19"/>
        <v>567.15</v>
      </c>
      <c r="K476" s="289" t="s">
        <v>9960</v>
      </c>
    </row>
    <row r="477" spans="2:11" ht="27.95" customHeight="1">
      <c r="B477" s="282" t="s">
        <v>10457</v>
      </c>
      <c r="C477" s="282" t="s">
        <v>10391</v>
      </c>
      <c r="D477" s="283">
        <v>14</v>
      </c>
      <c r="E477" s="284">
        <v>90</v>
      </c>
      <c r="F477" s="284">
        <v>264</v>
      </c>
      <c r="G477" s="284">
        <v>24</v>
      </c>
      <c r="H477" s="284">
        <v>24</v>
      </c>
      <c r="I477" s="285">
        <v>810</v>
      </c>
      <c r="J477" s="285">
        <f t="shared" si="19"/>
        <v>769.5</v>
      </c>
      <c r="K477" s="285" t="s">
        <v>9960</v>
      </c>
    </row>
    <row r="478" spans="2:11" ht="27.95" customHeight="1">
      <c r="B478" s="286" t="s">
        <v>10458</v>
      </c>
      <c r="C478" s="286" t="s">
        <v>10391</v>
      </c>
      <c r="D478" s="287">
        <v>16</v>
      </c>
      <c r="E478" s="288">
        <v>109</v>
      </c>
      <c r="F478" s="288">
        <v>300</v>
      </c>
      <c r="G478" s="288">
        <v>24</v>
      </c>
      <c r="H478" s="288">
        <v>24</v>
      </c>
      <c r="I478" s="289">
        <v>981</v>
      </c>
      <c r="J478" s="289">
        <f t="shared" si="19"/>
        <v>931.94999999999993</v>
      </c>
      <c r="K478" s="289" t="s">
        <v>9960</v>
      </c>
    </row>
    <row r="479" spans="2:11" ht="27.95" customHeight="1">
      <c r="B479" s="277" t="s">
        <v>10459</v>
      </c>
      <c r="C479" s="278"/>
      <c r="D479" s="279"/>
      <c r="E479" s="280"/>
      <c r="F479" s="280"/>
      <c r="G479" s="280"/>
      <c r="H479" s="280"/>
      <c r="I479" s="281"/>
      <c r="J479" s="281"/>
      <c r="K479" s="281"/>
    </row>
    <row r="480" spans="2:11" ht="27.95" customHeight="1">
      <c r="B480" s="282" t="s">
        <v>10460</v>
      </c>
      <c r="C480" s="282" t="s">
        <v>10461</v>
      </c>
      <c r="D480" s="283">
        <v>4</v>
      </c>
      <c r="E480" s="284">
        <v>122</v>
      </c>
      <c r="F480" s="284">
        <v>84</v>
      </c>
      <c r="G480" s="284">
        <v>24</v>
      </c>
      <c r="H480" s="284">
        <v>24</v>
      </c>
      <c r="I480" s="285">
        <v>584</v>
      </c>
      <c r="J480" s="285">
        <f t="shared" ref="J480:J482" si="20">I480*0.95</f>
        <v>554.79999999999995</v>
      </c>
      <c r="K480" s="285" t="s">
        <v>9898</v>
      </c>
    </row>
    <row r="481" spans="2:11" ht="27.95" customHeight="1">
      <c r="B481" s="286" t="s">
        <v>10462</v>
      </c>
      <c r="C481" s="286" t="s">
        <v>10461</v>
      </c>
      <c r="D481" s="287">
        <v>4</v>
      </c>
      <c r="E481" s="288">
        <v>128</v>
      </c>
      <c r="F481" s="288">
        <v>102</v>
      </c>
      <c r="G481" s="288">
        <v>24</v>
      </c>
      <c r="H481" s="288">
        <v>24</v>
      </c>
      <c r="I481" s="289">
        <v>650</v>
      </c>
      <c r="J481" s="289">
        <f t="shared" si="20"/>
        <v>617.5</v>
      </c>
      <c r="K481" s="289" t="s">
        <v>9898</v>
      </c>
    </row>
    <row r="482" spans="2:11" ht="27.95" customHeight="1">
      <c r="B482" s="282" t="s">
        <v>10463</v>
      </c>
      <c r="C482" s="282" t="s">
        <v>10461</v>
      </c>
      <c r="D482" s="283">
        <v>5</v>
      </c>
      <c r="E482" s="284">
        <v>135</v>
      </c>
      <c r="F482" s="284">
        <v>108</v>
      </c>
      <c r="G482" s="284">
        <v>24</v>
      </c>
      <c r="H482" s="284">
        <v>24</v>
      </c>
      <c r="I482" s="285">
        <v>628</v>
      </c>
      <c r="J482" s="285">
        <f t="shared" si="20"/>
        <v>596.6</v>
      </c>
      <c r="K482" s="285" t="s">
        <v>9898</v>
      </c>
    </row>
    <row r="483" spans="2:11" ht="27.95" customHeight="1">
      <c r="B483" s="277" t="s">
        <v>10464</v>
      </c>
      <c r="C483" s="278"/>
      <c r="D483" s="279"/>
      <c r="E483" s="280"/>
      <c r="F483" s="280"/>
      <c r="G483" s="280"/>
      <c r="H483" s="280"/>
      <c r="I483" s="281"/>
      <c r="J483" s="281"/>
      <c r="K483" s="281"/>
    </row>
    <row r="484" spans="2:11" ht="27.95" customHeight="1">
      <c r="B484" s="282" t="s">
        <v>10465</v>
      </c>
      <c r="C484" s="282" t="s">
        <v>10466</v>
      </c>
      <c r="D484" s="283"/>
      <c r="E484" s="284">
        <v>252</v>
      </c>
      <c r="F484" s="284">
        <v>84</v>
      </c>
      <c r="G484" s="284">
        <v>24</v>
      </c>
      <c r="H484" s="284">
        <v>24</v>
      </c>
      <c r="I484" s="285">
        <v>1381</v>
      </c>
      <c r="J484" s="285">
        <f t="shared" ref="J484:J493" si="21">I484*0.95</f>
        <v>1311.95</v>
      </c>
      <c r="K484" s="285" t="s">
        <v>9960</v>
      </c>
    </row>
    <row r="485" spans="2:11" ht="27.95" customHeight="1">
      <c r="B485" s="286" t="s">
        <v>10467</v>
      </c>
      <c r="C485" s="286" t="s">
        <v>10466</v>
      </c>
      <c r="D485" s="287"/>
      <c r="E485" s="288">
        <v>269</v>
      </c>
      <c r="F485" s="288">
        <v>108</v>
      </c>
      <c r="G485" s="288">
        <v>24</v>
      </c>
      <c r="H485" s="288">
        <v>24</v>
      </c>
      <c r="I485" s="289">
        <v>1540</v>
      </c>
      <c r="J485" s="289">
        <f t="shared" si="21"/>
        <v>1463</v>
      </c>
      <c r="K485" s="289" t="s">
        <v>9960</v>
      </c>
    </row>
    <row r="486" spans="2:11" ht="27.95" customHeight="1">
      <c r="B486" s="282" t="s">
        <v>10468</v>
      </c>
      <c r="C486" s="282" t="s">
        <v>10466</v>
      </c>
      <c r="D486" s="283"/>
      <c r="E486" s="284">
        <v>269</v>
      </c>
      <c r="F486" s="284">
        <v>108</v>
      </c>
      <c r="G486" s="284">
        <v>24</v>
      </c>
      <c r="H486" s="284">
        <v>24</v>
      </c>
      <c r="I486" s="285">
        <v>1473</v>
      </c>
      <c r="J486" s="285">
        <f t="shared" si="21"/>
        <v>1399.35</v>
      </c>
      <c r="K486" s="285" t="s">
        <v>9960</v>
      </c>
    </row>
    <row r="487" spans="2:11" ht="27.95" customHeight="1">
      <c r="B487" s="286" t="s">
        <v>10469</v>
      </c>
      <c r="C487" s="286" t="s">
        <v>10466</v>
      </c>
      <c r="D487" s="287"/>
      <c r="E487" s="288">
        <v>456</v>
      </c>
      <c r="F487" s="288">
        <v>120</v>
      </c>
      <c r="G487" s="288">
        <v>24</v>
      </c>
      <c r="H487" s="288">
        <v>24</v>
      </c>
      <c r="I487" s="289">
        <v>2504</v>
      </c>
      <c r="J487" s="289">
        <f t="shared" si="21"/>
        <v>2378.7999999999997</v>
      </c>
      <c r="K487" s="289" t="s">
        <v>9960</v>
      </c>
    </row>
    <row r="488" spans="2:11" ht="27.95" customHeight="1">
      <c r="B488" s="282" t="s">
        <v>10470</v>
      </c>
      <c r="C488" s="282" t="s">
        <v>10466</v>
      </c>
      <c r="D488" s="283"/>
      <c r="E488" s="284">
        <v>476</v>
      </c>
      <c r="F488" s="284">
        <v>132</v>
      </c>
      <c r="G488" s="284">
        <v>24</v>
      </c>
      <c r="H488" s="284">
        <v>24</v>
      </c>
      <c r="I488" s="285">
        <v>2153</v>
      </c>
      <c r="J488" s="285">
        <f t="shared" si="21"/>
        <v>2045.35</v>
      </c>
      <c r="K488" s="285" t="s">
        <v>9960</v>
      </c>
    </row>
    <row r="489" spans="2:11" ht="27.95" customHeight="1">
      <c r="B489" s="286" t="s">
        <v>10471</v>
      </c>
      <c r="C489" s="286" t="s">
        <v>10472</v>
      </c>
      <c r="D489" s="287"/>
      <c r="E489" s="288">
        <v>285</v>
      </c>
      <c r="F489" s="288">
        <v>84</v>
      </c>
      <c r="G489" s="288">
        <v>24</v>
      </c>
      <c r="H489" s="288">
        <v>24</v>
      </c>
      <c r="I489" s="289">
        <v>1547</v>
      </c>
      <c r="J489" s="289">
        <f t="shared" si="21"/>
        <v>1469.6499999999999</v>
      </c>
      <c r="K489" s="289" t="s">
        <v>9960</v>
      </c>
    </row>
    <row r="490" spans="2:11" ht="27.95" customHeight="1">
      <c r="B490" s="282" t="s">
        <v>10473</v>
      </c>
      <c r="C490" s="282" t="s">
        <v>10472</v>
      </c>
      <c r="D490" s="283"/>
      <c r="E490" s="284">
        <v>296</v>
      </c>
      <c r="F490" s="284">
        <v>108</v>
      </c>
      <c r="G490" s="284">
        <v>24</v>
      </c>
      <c r="H490" s="284">
        <v>24</v>
      </c>
      <c r="I490" s="285">
        <v>1702</v>
      </c>
      <c r="J490" s="285">
        <f t="shared" si="21"/>
        <v>1616.8999999999999</v>
      </c>
      <c r="K490" s="285" t="s">
        <v>9960</v>
      </c>
    </row>
    <row r="491" spans="2:11" ht="27.95" customHeight="1">
      <c r="B491" s="286" t="s">
        <v>10474</v>
      </c>
      <c r="C491" s="286" t="s">
        <v>10472</v>
      </c>
      <c r="D491" s="287"/>
      <c r="E491" s="288">
        <v>196</v>
      </c>
      <c r="F491" s="288">
        <v>108</v>
      </c>
      <c r="G491" s="288">
        <v>24</v>
      </c>
      <c r="H491" s="288">
        <v>24</v>
      </c>
      <c r="I491" s="289">
        <v>1639</v>
      </c>
      <c r="J491" s="289">
        <f t="shared" si="21"/>
        <v>1557.05</v>
      </c>
      <c r="K491" s="289" t="s">
        <v>9960</v>
      </c>
    </row>
    <row r="492" spans="2:11" ht="27.95" customHeight="1">
      <c r="B492" s="282" t="s">
        <v>10475</v>
      </c>
      <c r="C492" s="282" t="s">
        <v>10472</v>
      </c>
      <c r="D492" s="283"/>
      <c r="E492" s="284">
        <v>524</v>
      </c>
      <c r="F492" s="284">
        <v>120</v>
      </c>
      <c r="G492" s="284">
        <v>24</v>
      </c>
      <c r="H492" s="284">
        <v>24</v>
      </c>
      <c r="I492" s="285">
        <v>2836</v>
      </c>
      <c r="J492" s="285">
        <f t="shared" si="21"/>
        <v>2694.2</v>
      </c>
      <c r="K492" s="285" t="s">
        <v>9960</v>
      </c>
    </row>
    <row r="493" spans="2:11" ht="27.95" customHeight="1">
      <c r="B493" s="286" t="s">
        <v>10476</v>
      </c>
      <c r="C493" s="286" t="s">
        <v>10472</v>
      </c>
      <c r="D493" s="287"/>
      <c r="E493" s="288">
        <v>544</v>
      </c>
      <c r="F493" s="288">
        <v>132</v>
      </c>
      <c r="G493" s="288">
        <v>24</v>
      </c>
      <c r="H493" s="288">
        <v>24</v>
      </c>
      <c r="I493" s="289">
        <v>2403</v>
      </c>
      <c r="J493" s="289">
        <f t="shared" si="21"/>
        <v>2282.85</v>
      </c>
      <c r="K493" s="289" t="s">
        <v>9960</v>
      </c>
    </row>
    <row r="494" spans="2:11" ht="27.95" customHeight="1">
      <c r="B494" s="277" t="s">
        <v>10477</v>
      </c>
      <c r="C494" s="278"/>
      <c r="D494" s="279"/>
      <c r="E494" s="280"/>
      <c r="F494" s="280"/>
      <c r="G494" s="280"/>
      <c r="H494" s="280"/>
      <c r="I494" s="281"/>
      <c r="J494" s="281"/>
      <c r="K494" s="281"/>
    </row>
    <row r="495" spans="2:11" ht="27.95" customHeight="1">
      <c r="B495" s="282" t="s">
        <v>10478</v>
      </c>
      <c r="C495" s="282" t="s">
        <v>10479</v>
      </c>
      <c r="D495" s="283"/>
      <c r="E495" s="284">
        <v>199</v>
      </c>
      <c r="F495" s="284">
        <v>84</v>
      </c>
      <c r="G495" s="284">
        <v>24</v>
      </c>
      <c r="H495" s="284">
        <v>24</v>
      </c>
      <c r="I495" s="285">
        <v>958</v>
      </c>
      <c r="J495" s="285">
        <f t="shared" ref="J495:J499" si="22">I495*0.95</f>
        <v>910.09999999999991</v>
      </c>
      <c r="K495" s="285" t="s">
        <v>9960</v>
      </c>
    </row>
    <row r="496" spans="2:11" ht="27.95" customHeight="1">
      <c r="B496" s="286" t="s">
        <v>10480</v>
      </c>
      <c r="C496" s="286" t="s">
        <v>10479</v>
      </c>
      <c r="D496" s="287"/>
      <c r="E496" s="288">
        <v>216</v>
      </c>
      <c r="F496" s="288">
        <v>108</v>
      </c>
      <c r="G496" s="288">
        <v>24</v>
      </c>
      <c r="H496" s="288">
        <v>24</v>
      </c>
      <c r="I496" s="289">
        <v>1113</v>
      </c>
      <c r="J496" s="289">
        <f t="shared" si="22"/>
        <v>1057.3499999999999</v>
      </c>
      <c r="K496" s="289" t="s">
        <v>9960</v>
      </c>
    </row>
    <row r="497" spans="2:11" ht="27.95" customHeight="1">
      <c r="B497" s="282" t="s">
        <v>10481</v>
      </c>
      <c r="C497" s="282" t="s">
        <v>10479</v>
      </c>
      <c r="D497" s="283"/>
      <c r="E497" s="284">
        <v>216</v>
      </c>
      <c r="F497" s="284">
        <v>108</v>
      </c>
      <c r="G497" s="284">
        <v>24</v>
      </c>
      <c r="H497" s="284">
        <v>24</v>
      </c>
      <c r="I497" s="285">
        <v>1050</v>
      </c>
      <c r="J497" s="285">
        <f t="shared" si="22"/>
        <v>997.5</v>
      </c>
      <c r="K497" s="285" t="s">
        <v>9960</v>
      </c>
    </row>
    <row r="498" spans="2:11" ht="27.95" customHeight="1">
      <c r="B498" s="286" t="s">
        <v>10482</v>
      </c>
      <c r="C498" s="286" t="s">
        <v>10479</v>
      </c>
      <c r="D498" s="287"/>
      <c r="E498" s="288">
        <v>267</v>
      </c>
      <c r="F498" s="288">
        <v>120</v>
      </c>
      <c r="G498" s="288">
        <v>24</v>
      </c>
      <c r="H498" s="288">
        <v>24</v>
      </c>
      <c r="I498" s="289">
        <v>1639</v>
      </c>
      <c r="J498" s="289">
        <f t="shared" si="22"/>
        <v>1557.05</v>
      </c>
      <c r="K498" s="289" t="s">
        <v>9960</v>
      </c>
    </row>
    <row r="499" spans="2:11" ht="27.95" customHeight="1">
      <c r="B499" s="282" t="s">
        <v>10483</v>
      </c>
      <c r="C499" s="282" t="s">
        <v>10479</v>
      </c>
      <c r="D499" s="283"/>
      <c r="E499" s="284">
        <v>290</v>
      </c>
      <c r="F499" s="284">
        <v>132</v>
      </c>
      <c r="G499" s="284">
        <v>24</v>
      </c>
      <c r="H499" s="284">
        <v>24</v>
      </c>
      <c r="I499" s="285">
        <v>1268</v>
      </c>
      <c r="J499" s="285">
        <f t="shared" si="22"/>
        <v>1204.5999999999999</v>
      </c>
      <c r="K499" s="285" t="s">
        <v>9960</v>
      </c>
    </row>
    <row r="501" spans="2:11" ht="27.95" customHeight="1">
      <c r="B501" s="277" t="s">
        <v>10484</v>
      </c>
      <c r="C501" s="278"/>
      <c r="D501" s="279"/>
      <c r="E501" s="280"/>
      <c r="F501" s="280"/>
      <c r="G501" s="280"/>
      <c r="H501" s="280"/>
      <c r="I501" s="281"/>
      <c r="J501" s="281"/>
      <c r="K501" s="281"/>
    </row>
    <row r="502" spans="2:11" ht="12" customHeight="1"/>
    <row r="503" spans="2:11" ht="27.95" customHeight="1">
      <c r="B503" s="290" t="s">
        <v>10485</v>
      </c>
    </row>
    <row r="504" spans="2:11" ht="39.950000000000003" customHeight="1">
      <c r="B504" s="505" t="s">
        <v>10486</v>
      </c>
      <c r="C504" s="505"/>
      <c r="D504" s="505"/>
      <c r="E504" s="505"/>
      <c r="F504" s="505"/>
      <c r="G504" s="505"/>
      <c r="H504" s="505"/>
      <c r="I504" s="505"/>
      <c r="J504" s="505"/>
      <c r="K504" s="505"/>
    </row>
    <row r="505" spans="2:11" ht="12" customHeight="1"/>
    <row r="506" spans="2:11" ht="27.95" customHeight="1">
      <c r="B506" s="290" t="s">
        <v>10487</v>
      </c>
    </row>
    <row r="507" spans="2:11" ht="39.950000000000003" customHeight="1">
      <c r="B507" s="505" t="s">
        <v>10488</v>
      </c>
      <c r="C507" s="505"/>
      <c r="D507" s="505"/>
      <c r="E507" s="505"/>
      <c r="F507" s="505"/>
      <c r="G507" s="505"/>
      <c r="H507" s="505"/>
      <c r="I507" s="505"/>
      <c r="J507" s="505"/>
      <c r="K507" s="505"/>
    </row>
    <row r="508" spans="2:11" ht="12" customHeight="1"/>
    <row r="509" spans="2:11" ht="27.95" customHeight="1">
      <c r="B509" s="290" t="s">
        <v>10489</v>
      </c>
    </row>
    <row r="510" spans="2:11" ht="60" customHeight="1">
      <c r="B510" s="505" t="s">
        <v>10490</v>
      </c>
      <c r="C510" s="505"/>
      <c r="D510" s="505"/>
      <c r="E510" s="505"/>
      <c r="F510" s="505"/>
      <c r="G510" s="505"/>
      <c r="H510" s="505"/>
      <c r="I510" s="505"/>
      <c r="J510" s="505"/>
      <c r="K510" s="505"/>
    </row>
    <row r="511" spans="2:11" ht="12" customHeight="1"/>
    <row r="512" spans="2:11" ht="27.95" customHeight="1">
      <c r="B512" s="290" t="s">
        <v>10491</v>
      </c>
    </row>
    <row r="513" spans="2:11" ht="60" customHeight="1">
      <c r="B513" s="505" t="s">
        <v>10492</v>
      </c>
      <c r="C513" s="505"/>
      <c r="D513" s="505"/>
      <c r="E513" s="505"/>
      <c r="F513" s="505"/>
      <c r="G513" s="505"/>
      <c r="H513" s="505"/>
      <c r="I513" s="505"/>
      <c r="J513" s="505"/>
      <c r="K513" s="505"/>
    </row>
    <row r="514" spans="2:11" ht="12" customHeight="1"/>
    <row r="515" spans="2:11" ht="27.95" customHeight="1">
      <c r="B515" s="290" t="s">
        <v>10493</v>
      </c>
    </row>
    <row r="516" spans="2:11" ht="60" customHeight="1">
      <c r="B516" s="505" t="s">
        <v>10494</v>
      </c>
      <c r="C516" s="505"/>
      <c r="D516" s="505"/>
      <c r="E516" s="505"/>
      <c r="F516" s="505"/>
      <c r="G516" s="505"/>
      <c r="H516" s="505"/>
      <c r="I516" s="505"/>
      <c r="J516" s="505"/>
      <c r="K516" s="505"/>
    </row>
    <row r="517" spans="2:11" ht="12" customHeight="1"/>
    <row r="518" spans="2:11" ht="27.95" customHeight="1">
      <c r="B518" s="290" t="s">
        <v>10495</v>
      </c>
    </row>
    <row r="519" spans="2:11" ht="80.099999999999994" customHeight="1">
      <c r="B519" s="505" t="s">
        <v>10496</v>
      </c>
      <c r="C519" s="505"/>
      <c r="D519" s="505"/>
      <c r="E519" s="505"/>
      <c r="F519" s="505"/>
      <c r="G519" s="505"/>
      <c r="H519" s="505"/>
      <c r="I519" s="505"/>
      <c r="J519" s="505"/>
      <c r="K519" s="505"/>
    </row>
    <row r="520" spans="2:11" ht="12" customHeight="1"/>
    <row r="521" spans="2:11" ht="27.95" customHeight="1">
      <c r="B521" s="290" t="s">
        <v>10497</v>
      </c>
    </row>
    <row r="522" spans="2:11" ht="60" customHeight="1">
      <c r="B522" s="505" t="s">
        <v>10498</v>
      </c>
      <c r="C522" s="505"/>
      <c r="D522" s="505"/>
      <c r="E522" s="505"/>
      <c r="F522" s="505"/>
      <c r="G522" s="505"/>
      <c r="H522" s="505"/>
      <c r="I522" s="505"/>
      <c r="J522" s="505"/>
      <c r="K522" s="505"/>
    </row>
    <row r="523" spans="2:11" ht="12" customHeight="1"/>
    <row r="524" spans="2:11" ht="27.95" customHeight="1">
      <c r="B524" s="290" t="s">
        <v>10499</v>
      </c>
    </row>
    <row r="525" spans="2:11" ht="20.100000000000001" customHeight="1">
      <c r="B525" s="505" t="s">
        <v>10500</v>
      </c>
      <c r="C525" s="505"/>
      <c r="D525" s="505"/>
      <c r="E525" s="505"/>
      <c r="F525" s="505"/>
      <c r="G525" s="505"/>
      <c r="H525" s="505"/>
      <c r="I525" s="505"/>
      <c r="J525" s="505"/>
      <c r="K525" s="505"/>
    </row>
    <row r="526" spans="2:11" ht="12" customHeight="1"/>
    <row r="527" spans="2:11" ht="27.95" customHeight="1">
      <c r="B527" s="290" t="s">
        <v>10501</v>
      </c>
    </row>
    <row r="528" spans="2:11" ht="120" customHeight="1">
      <c r="B528" s="505" t="s">
        <v>10502</v>
      </c>
      <c r="C528" s="505"/>
      <c r="D528" s="505"/>
      <c r="E528" s="505"/>
      <c r="F528" s="505"/>
      <c r="G528" s="505"/>
      <c r="H528" s="505"/>
      <c r="I528" s="505"/>
      <c r="J528" s="505"/>
      <c r="K528" s="505"/>
    </row>
    <row r="529" spans="2:11" ht="20.100000000000001" customHeight="1">
      <c r="B529" s="505" t="s">
        <v>10503</v>
      </c>
      <c r="C529" s="505"/>
      <c r="D529" s="505"/>
      <c r="E529" s="505"/>
      <c r="F529" s="505"/>
      <c r="G529" s="505"/>
      <c r="H529" s="505"/>
      <c r="I529" s="505"/>
      <c r="J529" s="505"/>
      <c r="K529" s="505"/>
    </row>
    <row r="530" spans="2:11" ht="17.100000000000001" customHeight="1"/>
    <row r="531" spans="2:11" ht="17.100000000000001" customHeight="1"/>
    <row r="532" spans="2:11" ht="17.100000000000001" customHeight="1"/>
    <row r="533" spans="2:11" ht="17.100000000000001" customHeight="1"/>
    <row r="534" spans="2:11" ht="17.100000000000001" customHeight="1"/>
    <row r="535" spans="2:11" ht="17.100000000000001" customHeight="1"/>
    <row r="536" spans="2:11" ht="17.100000000000001" customHeight="1"/>
    <row r="537" spans="2:11" ht="17.100000000000001" customHeight="1"/>
    <row r="538" spans="2:11" ht="17.100000000000001" customHeight="1"/>
  </sheetData>
  <mergeCells count="19">
    <mergeCell ref="B519:K519"/>
    <mergeCell ref="B522:K522"/>
    <mergeCell ref="B525:K525"/>
    <mergeCell ref="B528:K528"/>
    <mergeCell ref="B529:K529"/>
    <mergeCell ref="A7:F7"/>
    <mergeCell ref="B513:K513"/>
    <mergeCell ref="B516:K516"/>
    <mergeCell ref="B8:B9"/>
    <mergeCell ref="C8:C9"/>
    <mergeCell ref="D8:D9"/>
    <mergeCell ref="E8:E9"/>
    <mergeCell ref="F8:H8"/>
    <mergeCell ref="I8:I9"/>
    <mergeCell ref="J8:J9"/>
    <mergeCell ref="K8:K9"/>
    <mergeCell ref="B504:K504"/>
    <mergeCell ref="B507:K507"/>
    <mergeCell ref="B510:K510"/>
  </mergeCells>
  <pageMargins left="0.7" right="0.7" top="0.75" bottom="0.75" header="0.3" footer="0.3"/>
  <pageSetup scale="5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E1A93-88C2-4C86-A016-BEFE268A4711}">
  <sheetPr>
    <tabColor rgb="FF0070C0"/>
  </sheetPr>
  <dimension ref="A6:F393"/>
  <sheetViews>
    <sheetView workbookViewId="0">
      <selection activeCell="A8" sqref="A8:F8"/>
    </sheetView>
  </sheetViews>
  <sheetFormatPr defaultRowHeight="15"/>
  <cols>
    <col min="1" max="1" width="27.28515625" customWidth="1"/>
    <col min="2" max="2" width="46" bestFit="1" customWidth="1"/>
    <col min="4" max="4" width="12.140625" customWidth="1"/>
    <col min="5" max="5" width="30.7109375" bestFit="1" customWidth="1"/>
  </cols>
  <sheetData>
    <row r="6" spans="1:6">
      <c r="A6" s="291" t="s">
        <v>11859</v>
      </c>
      <c r="B6" s="292"/>
      <c r="C6" s="293"/>
      <c r="D6" s="293"/>
      <c r="E6" s="293"/>
      <c r="F6" s="294"/>
    </row>
    <row r="7" spans="1:6">
      <c r="A7" s="291" t="s">
        <v>9145</v>
      </c>
      <c r="B7" s="292"/>
      <c r="C7" s="293"/>
      <c r="D7" s="293"/>
      <c r="E7" s="293"/>
      <c r="F7" s="294"/>
    </row>
    <row r="8" spans="1:6">
      <c r="A8" s="504"/>
      <c r="B8" s="504"/>
      <c r="C8" s="504"/>
      <c r="D8" s="504"/>
      <c r="E8" s="504"/>
      <c r="F8" s="504"/>
    </row>
    <row r="9" spans="1:6">
      <c r="A9" s="515" t="s">
        <v>10505</v>
      </c>
      <c r="B9" s="516"/>
      <c r="C9" s="516"/>
      <c r="D9" s="516"/>
    </row>
    <row r="10" spans="1:6" ht="27">
      <c r="A10" s="295" t="s">
        <v>10506</v>
      </c>
      <c r="B10" s="296" t="s">
        <v>8638</v>
      </c>
      <c r="C10" s="297" t="s">
        <v>8640</v>
      </c>
      <c r="D10" s="298" t="s">
        <v>11226</v>
      </c>
    </row>
    <row r="11" spans="1:6" ht="15.75" thickBot="1">
      <c r="A11" s="517" t="s">
        <v>10507</v>
      </c>
      <c r="B11" s="518"/>
      <c r="C11" s="518"/>
      <c r="D11" s="518"/>
    </row>
    <row r="12" spans="1:6">
      <c r="A12" s="299" t="s">
        <v>10508</v>
      </c>
      <c r="B12" s="300" t="s">
        <v>10509</v>
      </c>
      <c r="C12" s="301">
        <v>755</v>
      </c>
      <c r="D12" s="370">
        <f>C12*0.95</f>
        <v>717.25</v>
      </c>
    </row>
    <row r="13" spans="1:6">
      <c r="A13" s="302" t="s">
        <v>10510</v>
      </c>
      <c r="B13" s="303" t="s">
        <v>10511</v>
      </c>
      <c r="C13" s="304">
        <v>3775</v>
      </c>
      <c r="D13" s="371">
        <f t="shared" ref="D13:D76" si="0">C13*0.95</f>
        <v>3586.25</v>
      </c>
    </row>
    <row r="14" spans="1:6">
      <c r="A14" s="302" t="s">
        <v>10512</v>
      </c>
      <c r="B14" s="303" t="s">
        <v>10513</v>
      </c>
      <c r="C14" s="304">
        <v>7550</v>
      </c>
      <c r="D14" s="371">
        <f t="shared" si="0"/>
        <v>7172.5</v>
      </c>
    </row>
    <row r="15" spans="1:6">
      <c r="A15" s="305" t="s">
        <v>10514</v>
      </c>
      <c r="B15" s="303" t="s">
        <v>10515</v>
      </c>
      <c r="C15" s="304">
        <v>1197</v>
      </c>
      <c r="D15" s="371">
        <f t="shared" si="0"/>
        <v>1137.1499999999999</v>
      </c>
    </row>
    <row r="16" spans="1:6">
      <c r="A16" s="302" t="s">
        <v>10516</v>
      </c>
      <c r="B16" s="303" t="s">
        <v>10517</v>
      </c>
      <c r="C16" s="304">
        <v>5985</v>
      </c>
      <c r="D16" s="371">
        <f t="shared" si="0"/>
        <v>5685.75</v>
      </c>
    </row>
    <row r="17" spans="1:4">
      <c r="A17" s="302" t="s">
        <v>10518</v>
      </c>
      <c r="B17" s="303" t="s">
        <v>10519</v>
      </c>
      <c r="C17" s="304">
        <v>11970</v>
      </c>
      <c r="D17" s="371">
        <f t="shared" si="0"/>
        <v>11371.5</v>
      </c>
    </row>
    <row r="18" spans="1:4">
      <c r="A18" s="305" t="s">
        <v>10520</v>
      </c>
      <c r="B18" s="303" t="s">
        <v>10521</v>
      </c>
      <c r="C18" s="304">
        <v>1300</v>
      </c>
      <c r="D18" s="371">
        <f t="shared" si="0"/>
        <v>1235</v>
      </c>
    </row>
    <row r="19" spans="1:4">
      <c r="A19" s="302" t="s">
        <v>10522</v>
      </c>
      <c r="B19" s="303" t="s">
        <v>10523</v>
      </c>
      <c r="C19" s="304">
        <v>6500</v>
      </c>
      <c r="D19" s="371">
        <f t="shared" si="0"/>
        <v>6175</v>
      </c>
    </row>
    <row r="20" spans="1:4" ht="15.75" thickBot="1">
      <c r="A20" s="306" t="s">
        <v>10524</v>
      </c>
      <c r="B20" s="307" t="s">
        <v>10525</v>
      </c>
      <c r="C20" s="308">
        <v>13000</v>
      </c>
      <c r="D20" s="372">
        <f t="shared" si="0"/>
        <v>12350</v>
      </c>
    </row>
    <row r="21" spans="1:4" ht="15.75" thickBot="1">
      <c r="A21" s="513" t="s">
        <v>10526</v>
      </c>
      <c r="B21" s="514"/>
      <c r="C21" s="514"/>
      <c r="D21" s="514"/>
    </row>
    <row r="22" spans="1:4" ht="15.75" thickBot="1">
      <c r="A22" s="299" t="s">
        <v>10527</v>
      </c>
      <c r="B22" s="300" t="s">
        <v>10528</v>
      </c>
      <c r="C22" s="301">
        <v>902</v>
      </c>
      <c r="D22" s="372">
        <f t="shared" si="0"/>
        <v>856.9</v>
      </c>
    </row>
    <row r="23" spans="1:4" ht="15.75" thickBot="1">
      <c r="A23" s="302" t="s">
        <v>10529</v>
      </c>
      <c r="B23" s="303" t="s">
        <v>10530</v>
      </c>
      <c r="C23" s="304">
        <v>4510</v>
      </c>
      <c r="D23" s="372">
        <f t="shared" si="0"/>
        <v>4284.5</v>
      </c>
    </row>
    <row r="24" spans="1:4" ht="15.75" thickBot="1">
      <c r="A24" s="302" t="s">
        <v>10531</v>
      </c>
      <c r="B24" s="303" t="s">
        <v>10532</v>
      </c>
      <c r="C24" s="304">
        <v>9020</v>
      </c>
      <c r="D24" s="372">
        <f t="shared" si="0"/>
        <v>8569</v>
      </c>
    </row>
    <row r="25" spans="1:4" ht="15.75" thickBot="1">
      <c r="A25" s="305" t="s">
        <v>10533</v>
      </c>
      <c r="B25" s="303" t="s">
        <v>10534</v>
      </c>
      <c r="C25" s="304">
        <v>1344</v>
      </c>
      <c r="D25" s="372">
        <f t="shared" si="0"/>
        <v>1276.8</v>
      </c>
    </row>
    <row r="26" spans="1:4" ht="15.75" thickBot="1">
      <c r="A26" s="302" t="s">
        <v>10535</v>
      </c>
      <c r="B26" s="303" t="s">
        <v>10536</v>
      </c>
      <c r="C26" s="304">
        <v>6720</v>
      </c>
      <c r="D26" s="372">
        <f t="shared" si="0"/>
        <v>6384</v>
      </c>
    </row>
    <row r="27" spans="1:4" ht="15.75" thickBot="1">
      <c r="A27" s="302" t="s">
        <v>10537</v>
      </c>
      <c r="B27" s="303" t="s">
        <v>10538</v>
      </c>
      <c r="C27" s="304">
        <v>13440</v>
      </c>
      <c r="D27" s="372">
        <f t="shared" si="0"/>
        <v>12768</v>
      </c>
    </row>
    <row r="28" spans="1:4" ht="15.75" thickBot="1">
      <c r="A28" s="305" t="s">
        <v>10539</v>
      </c>
      <c r="B28" s="303" t="s">
        <v>10540</v>
      </c>
      <c r="C28" s="304">
        <v>1447</v>
      </c>
      <c r="D28" s="372">
        <f t="shared" si="0"/>
        <v>1374.6499999999999</v>
      </c>
    </row>
    <row r="29" spans="1:4" ht="15.75" thickBot="1">
      <c r="A29" s="302" t="s">
        <v>10541</v>
      </c>
      <c r="B29" s="303" t="s">
        <v>10542</v>
      </c>
      <c r="C29" s="304">
        <v>7235</v>
      </c>
      <c r="D29" s="372">
        <f t="shared" si="0"/>
        <v>6873.25</v>
      </c>
    </row>
    <row r="30" spans="1:4" ht="15.75" thickBot="1">
      <c r="A30" s="306" t="s">
        <v>10543</v>
      </c>
      <c r="B30" s="307" t="s">
        <v>10544</v>
      </c>
      <c r="C30" s="308">
        <v>14470</v>
      </c>
      <c r="D30" s="372">
        <f t="shared" si="0"/>
        <v>13746.5</v>
      </c>
    </row>
    <row r="31" spans="1:4" ht="15.75" thickBot="1">
      <c r="A31" s="513" t="s">
        <v>10545</v>
      </c>
      <c r="B31" s="514"/>
      <c r="C31" s="514"/>
      <c r="D31" s="514"/>
    </row>
    <row r="32" spans="1:4" ht="15.75" thickBot="1">
      <c r="A32" s="299" t="s">
        <v>10546</v>
      </c>
      <c r="B32" s="300" t="s">
        <v>10547</v>
      </c>
      <c r="C32" s="301">
        <v>846</v>
      </c>
      <c r="D32" s="372">
        <f t="shared" si="0"/>
        <v>803.69999999999993</v>
      </c>
    </row>
    <row r="33" spans="1:4" ht="15.75" thickBot="1">
      <c r="A33" s="302" t="s">
        <v>10548</v>
      </c>
      <c r="B33" s="303" t="s">
        <v>10549</v>
      </c>
      <c r="C33" s="304">
        <v>4230</v>
      </c>
      <c r="D33" s="372">
        <f t="shared" si="0"/>
        <v>4018.5</v>
      </c>
    </row>
    <row r="34" spans="1:4" ht="15.75" thickBot="1">
      <c r="A34" s="302" t="s">
        <v>10550</v>
      </c>
      <c r="B34" s="303" t="s">
        <v>10551</v>
      </c>
      <c r="C34" s="304">
        <v>8460</v>
      </c>
      <c r="D34" s="372">
        <f t="shared" si="0"/>
        <v>8037</v>
      </c>
    </row>
    <row r="35" spans="1:4" ht="15.75" thickBot="1">
      <c r="A35" s="305" t="s">
        <v>10552</v>
      </c>
      <c r="B35" s="303" t="s">
        <v>10553</v>
      </c>
      <c r="C35" s="304">
        <v>1288</v>
      </c>
      <c r="D35" s="372">
        <f t="shared" si="0"/>
        <v>1223.5999999999999</v>
      </c>
    </row>
    <row r="36" spans="1:4" ht="15.75" thickBot="1">
      <c r="A36" s="302" t="s">
        <v>10554</v>
      </c>
      <c r="B36" s="303" t="s">
        <v>10555</v>
      </c>
      <c r="C36" s="304">
        <v>6440</v>
      </c>
      <c r="D36" s="372">
        <f t="shared" si="0"/>
        <v>6118</v>
      </c>
    </row>
    <row r="37" spans="1:4" ht="15.75" thickBot="1">
      <c r="A37" s="302" t="s">
        <v>10556</v>
      </c>
      <c r="B37" s="303" t="s">
        <v>10557</v>
      </c>
      <c r="C37" s="304">
        <v>12880</v>
      </c>
      <c r="D37" s="372">
        <f t="shared" si="0"/>
        <v>12236</v>
      </c>
    </row>
    <row r="38" spans="1:4" ht="15.75" thickBot="1">
      <c r="A38" s="305" t="s">
        <v>10558</v>
      </c>
      <c r="B38" s="303" t="s">
        <v>10559</v>
      </c>
      <c r="C38" s="304">
        <v>1391</v>
      </c>
      <c r="D38" s="372">
        <f t="shared" si="0"/>
        <v>1321.45</v>
      </c>
    </row>
    <row r="39" spans="1:4" ht="15.75" thickBot="1">
      <c r="A39" s="302" t="s">
        <v>10560</v>
      </c>
      <c r="B39" s="303" t="s">
        <v>10561</v>
      </c>
      <c r="C39" s="304">
        <v>6955</v>
      </c>
      <c r="D39" s="372">
        <f t="shared" si="0"/>
        <v>6607.25</v>
      </c>
    </row>
    <row r="40" spans="1:4" ht="15.75" thickBot="1">
      <c r="A40" s="306" t="s">
        <v>10562</v>
      </c>
      <c r="B40" s="307" t="s">
        <v>10563</v>
      </c>
      <c r="C40" s="308">
        <v>13910</v>
      </c>
      <c r="D40" s="372">
        <f t="shared" si="0"/>
        <v>13214.5</v>
      </c>
    </row>
    <row r="41" spans="1:4" ht="15.75" thickBot="1">
      <c r="A41" s="513" t="s">
        <v>10564</v>
      </c>
      <c r="B41" s="514"/>
      <c r="C41" s="514"/>
      <c r="D41" s="514"/>
    </row>
    <row r="42" spans="1:4" ht="15.75" thickBot="1">
      <c r="A42" s="299" t="s">
        <v>10565</v>
      </c>
      <c r="B42" s="300" t="s">
        <v>10566</v>
      </c>
      <c r="C42" s="301">
        <v>980</v>
      </c>
      <c r="D42" s="372">
        <f t="shared" si="0"/>
        <v>931</v>
      </c>
    </row>
    <row r="43" spans="1:4" ht="15.75" thickBot="1">
      <c r="A43" s="302" t="s">
        <v>10567</v>
      </c>
      <c r="B43" s="303" t="s">
        <v>10568</v>
      </c>
      <c r="C43" s="304">
        <v>4900</v>
      </c>
      <c r="D43" s="372">
        <f t="shared" si="0"/>
        <v>4655</v>
      </c>
    </row>
    <row r="44" spans="1:4" ht="15.75" thickBot="1">
      <c r="A44" s="302" t="s">
        <v>10569</v>
      </c>
      <c r="B44" s="303" t="s">
        <v>10570</v>
      </c>
      <c r="C44" s="304">
        <v>9800</v>
      </c>
      <c r="D44" s="372">
        <f t="shared" si="0"/>
        <v>9310</v>
      </c>
    </row>
    <row r="45" spans="1:4" ht="15.75" thickBot="1">
      <c r="A45" s="305" t="s">
        <v>10571</v>
      </c>
      <c r="B45" s="303" t="s">
        <v>10572</v>
      </c>
      <c r="C45" s="304">
        <v>1422</v>
      </c>
      <c r="D45" s="372">
        <f t="shared" si="0"/>
        <v>1350.8999999999999</v>
      </c>
    </row>
    <row r="46" spans="1:4" ht="15.75" thickBot="1">
      <c r="A46" s="302" t="s">
        <v>10573</v>
      </c>
      <c r="B46" s="303" t="s">
        <v>10574</v>
      </c>
      <c r="C46" s="304">
        <v>7110</v>
      </c>
      <c r="D46" s="372">
        <f t="shared" si="0"/>
        <v>6754.5</v>
      </c>
    </row>
    <row r="47" spans="1:4" ht="15.75" thickBot="1">
      <c r="A47" s="302" t="s">
        <v>10575</v>
      </c>
      <c r="B47" s="303" t="s">
        <v>10576</v>
      </c>
      <c r="C47" s="304">
        <v>14220</v>
      </c>
      <c r="D47" s="372">
        <f t="shared" si="0"/>
        <v>13509</v>
      </c>
    </row>
    <row r="48" spans="1:4" ht="15.75" thickBot="1">
      <c r="A48" s="305" t="s">
        <v>10577</v>
      </c>
      <c r="B48" s="303" t="s">
        <v>10578</v>
      </c>
      <c r="C48" s="304">
        <v>1525</v>
      </c>
      <c r="D48" s="372">
        <f t="shared" si="0"/>
        <v>1448.75</v>
      </c>
    </row>
    <row r="49" spans="1:4" ht="15.75" thickBot="1">
      <c r="A49" s="302" t="s">
        <v>10579</v>
      </c>
      <c r="B49" s="303" t="s">
        <v>10580</v>
      </c>
      <c r="C49" s="304">
        <v>7625</v>
      </c>
      <c r="D49" s="372">
        <f t="shared" si="0"/>
        <v>7243.75</v>
      </c>
    </row>
    <row r="50" spans="1:4" ht="15.75" thickBot="1">
      <c r="A50" s="306" t="s">
        <v>10581</v>
      </c>
      <c r="B50" s="307" t="s">
        <v>10582</v>
      </c>
      <c r="C50" s="308">
        <v>15250</v>
      </c>
      <c r="D50" s="372">
        <f t="shared" si="0"/>
        <v>14487.5</v>
      </c>
    </row>
    <row r="51" spans="1:4" ht="15.75" thickBot="1">
      <c r="A51" s="513" t="s">
        <v>10583</v>
      </c>
      <c r="B51" s="514"/>
      <c r="C51" s="514"/>
      <c r="D51" s="514"/>
    </row>
    <row r="52" spans="1:4" ht="15.75" thickBot="1">
      <c r="A52" s="299" t="s">
        <v>10584</v>
      </c>
      <c r="B52" s="300" t="s">
        <v>10585</v>
      </c>
      <c r="C52" s="301">
        <v>1148</v>
      </c>
      <c r="D52" s="372">
        <f t="shared" si="0"/>
        <v>1090.5999999999999</v>
      </c>
    </row>
    <row r="53" spans="1:4" ht="15.75" thickBot="1">
      <c r="A53" s="302" t="s">
        <v>10586</v>
      </c>
      <c r="B53" s="303" t="s">
        <v>10587</v>
      </c>
      <c r="C53" s="304">
        <v>5740</v>
      </c>
      <c r="D53" s="372">
        <f t="shared" si="0"/>
        <v>5453</v>
      </c>
    </row>
    <row r="54" spans="1:4" ht="15.75" thickBot="1">
      <c r="A54" s="302" t="s">
        <v>10588</v>
      </c>
      <c r="B54" s="303" t="s">
        <v>10589</v>
      </c>
      <c r="C54" s="304">
        <v>11480</v>
      </c>
      <c r="D54" s="372">
        <f t="shared" si="0"/>
        <v>10906</v>
      </c>
    </row>
    <row r="55" spans="1:4" ht="15.75" thickBot="1">
      <c r="A55" s="305" t="s">
        <v>10590</v>
      </c>
      <c r="B55" s="303" t="s">
        <v>10591</v>
      </c>
      <c r="C55" s="304">
        <v>1590</v>
      </c>
      <c r="D55" s="372">
        <f t="shared" si="0"/>
        <v>1510.5</v>
      </c>
    </row>
    <row r="56" spans="1:4" ht="15.75" thickBot="1">
      <c r="A56" s="302" t="s">
        <v>10592</v>
      </c>
      <c r="B56" s="303" t="s">
        <v>10593</v>
      </c>
      <c r="C56" s="304">
        <v>7950</v>
      </c>
      <c r="D56" s="372">
        <f t="shared" si="0"/>
        <v>7552.5</v>
      </c>
    </row>
    <row r="57" spans="1:4" ht="15.75" thickBot="1">
      <c r="A57" s="302" t="s">
        <v>10594</v>
      </c>
      <c r="B57" s="303" t="s">
        <v>10595</v>
      </c>
      <c r="C57" s="304">
        <v>15900</v>
      </c>
      <c r="D57" s="372">
        <f t="shared" si="0"/>
        <v>15105</v>
      </c>
    </row>
    <row r="58" spans="1:4" ht="15.75" thickBot="1">
      <c r="A58" s="305" t="s">
        <v>10596</v>
      </c>
      <c r="B58" s="303" t="s">
        <v>10597</v>
      </c>
      <c r="C58" s="304">
        <v>1693</v>
      </c>
      <c r="D58" s="372">
        <f t="shared" si="0"/>
        <v>1608.35</v>
      </c>
    </row>
    <row r="59" spans="1:4" ht="15.75" thickBot="1">
      <c r="A59" s="302" t="s">
        <v>10598</v>
      </c>
      <c r="B59" s="303" t="s">
        <v>10599</v>
      </c>
      <c r="C59" s="304">
        <v>8465</v>
      </c>
      <c r="D59" s="372">
        <f t="shared" si="0"/>
        <v>8041.75</v>
      </c>
    </row>
    <row r="60" spans="1:4" ht="15.75" thickBot="1">
      <c r="A60" s="306" t="s">
        <v>10600</v>
      </c>
      <c r="B60" s="307" t="s">
        <v>10601</v>
      </c>
      <c r="C60" s="308">
        <v>16930</v>
      </c>
      <c r="D60" s="372">
        <f t="shared" si="0"/>
        <v>16083.5</v>
      </c>
    </row>
    <row r="61" spans="1:4" ht="15.75" thickBot="1">
      <c r="A61" s="513" t="s">
        <v>10602</v>
      </c>
      <c r="B61" s="514"/>
      <c r="C61" s="514"/>
      <c r="D61" s="514"/>
    </row>
    <row r="62" spans="1:4" ht="15.75" thickBot="1">
      <c r="A62" s="299" t="s">
        <v>10603</v>
      </c>
      <c r="B62" s="300" t="s">
        <v>10604</v>
      </c>
      <c r="C62" s="301">
        <v>1288</v>
      </c>
      <c r="D62" s="372">
        <f t="shared" si="0"/>
        <v>1223.5999999999999</v>
      </c>
    </row>
    <row r="63" spans="1:4" ht="15.75" thickBot="1">
      <c r="A63" s="302" t="s">
        <v>10605</v>
      </c>
      <c r="B63" s="303" t="s">
        <v>10606</v>
      </c>
      <c r="C63" s="304">
        <v>6440</v>
      </c>
      <c r="D63" s="372">
        <f t="shared" si="0"/>
        <v>6118</v>
      </c>
    </row>
    <row r="64" spans="1:4" ht="15.75" thickBot="1">
      <c r="A64" s="302" t="s">
        <v>10607</v>
      </c>
      <c r="B64" s="303" t="s">
        <v>10608</v>
      </c>
      <c r="C64" s="304">
        <v>12880</v>
      </c>
      <c r="D64" s="372">
        <f t="shared" si="0"/>
        <v>12236</v>
      </c>
    </row>
    <row r="65" spans="1:4" ht="15.75" thickBot="1">
      <c r="A65" s="305" t="s">
        <v>10609</v>
      </c>
      <c r="B65" s="303" t="s">
        <v>10610</v>
      </c>
      <c r="C65" s="304">
        <v>1730</v>
      </c>
      <c r="D65" s="372">
        <f t="shared" si="0"/>
        <v>1643.5</v>
      </c>
    </row>
    <row r="66" spans="1:4" ht="15.75" thickBot="1">
      <c r="A66" s="302" t="s">
        <v>10611</v>
      </c>
      <c r="B66" s="303" t="s">
        <v>10612</v>
      </c>
      <c r="C66" s="304">
        <v>8650</v>
      </c>
      <c r="D66" s="372">
        <f t="shared" si="0"/>
        <v>8217.5</v>
      </c>
    </row>
    <row r="67" spans="1:4" ht="15.75" thickBot="1">
      <c r="A67" s="302" t="s">
        <v>10613</v>
      </c>
      <c r="B67" s="303" t="s">
        <v>10614</v>
      </c>
      <c r="C67" s="304">
        <v>17300</v>
      </c>
      <c r="D67" s="372">
        <f t="shared" si="0"/>
        <v>16435</v>
      </c>
    </row>
    <row r="68" spans="1:4" ht="15.75" thickBot="1">
      <c r="A68" s="305" t="s">
        <v>10615</v>
      </c>
      <c r="B68" s="303" t="s">
        <v>10616</v>
      </c>
      <c r="C68" s="304">
        <v>1833</v>
      </c>
      <c r="D68" s="372">
        <f t="shared" si="0"/>
        <v>1741.35</v>
      </c>
    </row>
    <row r="69" spans="1:4" ht="15.75" thickBot="1">
      <c r="A69" s="302" t="s">
        <v>10617</v>
      </c>
      <c r="B69" s="303" t="s">
        <v>10618</v>
      </c>
      <c r="C69" s="304">
        <v>9165</v>
      </c>
      <c r="D69" s="372">
        <f t="shared" si="0"/>
        <v>8706.75</v>
      </c>
    </row>
    <row r="70" spans="1:4" ht="15.75" thickBot="1">
      <c r="A70" s="306" t="s">
        <v>10619</v>
      </c>
      <c r="B70" s="307" t="s">
        <v>10620</v>
      </c>
      <c r="C70" s="308">
        <v>18330</v>
      </c>
      <c r="D70" s="372">
        <f t="shared" si="0"/>
        <v>17413.5</v>
      </c>
    </row>
    <row r="71" spans="1:4" ht="15.75" thickBot="1">
      <c r="A71" s="513" t="s">
        <v>10621</v>
      </c>
      <c r="B71" s="514"/>
      <c r="C71" s="514"/>
      <c r="D71" s="514"/>
    </row>
    <row r="72" spans="1:4" ht="15.75" thickBot="1">
      <c r="A72" s="299" t="s">
        <v>10622</v>
      </c>
      <c r="B72" s="300" t="s">
        <v>10623</v>
      </c>
      <c r="C72" s="301">
        <v>1237</v>
      </c>
      <c r="D72" s="372">
        <f t="shared" si="0"/>
        <v>1175.1499999999999</v>
      </c>
    </row>
    <row r="73" spans="1:4" ht="15.75" thickBot="1">
      <c r="A73" s="302" t="s">
        <v>10624</v>
      </c>
      <c r="B73" s="303" t="s">
        <v>10625</v>
      </c>
      <c r="C73" s="304">
        <v>6185</v>
      </c>
      <c r="D73" s="372">
        <f t="shared" si="0"/>
        <v>5875.75</v>
      </c>
    </row>
    <row r="74" spans="1:4" ht="15.75" thickBot="1">
      <c r="A74" s="302" t="s">
        <v>10626</v>
      </c>
      <c r="B74" s="303" t="s">
        <v>10627</v>
      </c>
      <c r="C74" s="304">
        <v>12370</v>
      </c>
      <c r="D74" s="372">
        <f t="shared" si="0"/>
        <v>11751.5</v>
      </c>
    </row>
    <row r="75" spans="1:4" ht="15.75" thickBot="1">
      <c r="A75" s="305" t="s">
        <v>10628</v>
      </c>
      <c r="B75" s="303" t="s">
        <v>10629</v>
      </c>
      <c r="C75" s="304">
        <v>1679</v>
      </c>
      <c r="D75" s="372">
        <f t="shared" si="0"/>
        <v>1595.05</v>
      </c>
    </row>
    <row r="76" spans="1:4" ht="15.75" thickBot="1">
      <c r="A76" s="302" t="s">
        <v>10630</v>
      </c>
      <c r="B76" s="303" t="s">
        <v>10631</v>
      </c>
      <c r="C76" s="304">
        <v>8395</v>
      </c>
      <c r="D76" s="372">
        <f t="shared" si="0"/>
        <v>7975.25</v>
      </c>
    </row>
    <row r="77" spans="1:4" ht="15.75" thickBot="1">
      <c r="A77" s="302" t="s">
        <v>10632</v>
      </c>
      <c r="B77" s="303" t="s">
        <v>10633</v>
      </c>
      <c r="C77" s="304">
        <v>16790</v>
      </c>
      <c r="D77" s="372">
        <f t="shared" ref="D77:D80" si="1">C77*0.95</f>
        <v>15950.5</v>
      </c>
    </row>
    <row r="78" spans="1:4" ht="15.75" thickBot="1">
      <c r="A78" s="305" t="s">
        <v>10634</v>
      </c>
      <c r="B78" s="303" t="s">
        <v>10635</v>
      </c>
      <c r="C78" s="304">
        <v>1782</v>
      </c>
      <c r="D78" s="372">
        <f t="shared" si="1"/>
        <v>1692.8999999999999</v>
      </c>
    </row>
    <row r="79" spans="1:4" ht="15.75" thickBot="1">
      <c r="A79" s="302" t="s">
        <v>10636</v>
      </c>
      <c r="B79" s="303" t="s">
        <v>10637</v>
      </c>
      <c r="C79" s="304">
        <v>8910</v>
      </c>
      <c r="D79" s="372">
        <f t="shared" si="1"/>
        <v>8464.5</v>
      </c>
    </row>
    <row r="80" spans="1:4" ht="15.75" thickBot="1">
      <c r="A80" s="306" t="s">
        <v>10638</v>
      </c>
      <c r="B80" s="307" t="s">
        <v>10639</v>
      </c>
      <c r="C80" s="308">
        <v>17820</v>
      </c>
      <c r="D80" s="372">
        <f t="shared" si="1"/>
        <v>16929</v>
      </c>
    </row>
    <row r="81" spans="1:4" ht="15.75" thickBot="1">
      <c r="A81" s="513" t="s">
        <v>10640</v>
      </c>
      <c r="B81" s="514"/>
      <c r="C81" s="514"/>
      <c r="D81" s="514"/>
    </row>
    <row r="82" spans="1:4" ht="15.75" thickBot="1">
      <c r="A82" s="299" t="s">
        <v>10641</v>
      </c>
      <c r="B82" s="300" t="s">
        <v>10642</v>
      </c>
      <c r="C82" s="301">
        <v>1357</v>
      </c>
      <c r="D82" s="372">
        <f t="shared" ref="D82:D90" si="2">C82*0.95</f>
        <v>1289.1499999999999</v>
      </c>
    </row>
    <row r="83" spans="1:4" ht="15.75" thickBot="1">
      <c r="A83" s="302" t="s">
        <v>10643</v>
      </c>
      <c r="B83" s="303" t="s">
        <v>10644</v>
      </c>
      <c r="C83" s="304">
        <v>6785</v>
      </c>
      <c r="D83" s="372">
        <f t="shared" si="2"/>
        <v>6445.75</v>
      </c>
    </row>
    <row r="84" spans="1:4" ht="15.75" thickBot="1">
      <c r="A84" s="302" t="s">
        <v>10645</v>
      </c>
      <c r="B84" s="303" t="s">
        <v>10646</v>
      </c>
      <c r="C84" s="304">
        <v>13570</v>
      </c>
      <c r="D84" s="372">
        <f t="shared" si="2"/>
        <v>12891.5</v>
      </c>
    </row>
    <row r="85" spans="1:4" ht="15.75" thickBot="1">
      <c r="A85" s="305" t="s">
        <v>10647</v>
      </c>
      <c r="B85" s="303" t="s">
        <v>10648</v>
      </c>
      <c r="C85" s="304">
        <v>1799</v>
      </c>
      <c r="D85" s="372">
        <f t="shared" si="2"/>
        <v>1709.05</v>
      </c>
    </row>
    <row r="86" spans="1:4" ht="15.75" thickBot="1">
      <c r="A86" s="302" t="s">
        <v>10649</v>
      </c>
      <c r="B86" s="303" t="s">
        <v>10650</v>
      </c>
      <c r="C86" s="304">
        <v>8995</v>
      </c>
      <c r="D86" s="372">
        <f t="shared" si="2"/>
        <v>8545.25</v>
      </c>
    </row>
    <row r="87" spans="1:4" ht="15.75" thickBot="1">
      <c r="A87" s="302" t="s">
        <v>10651</v>
      </c>
      <c r="B87" s="303" t="s">
        <v>10652</v>
      </c>
      <c r="C87" s="304">
        <v>17990</v>
      </c>
      <c r="D87" s="372">
        <f t="shared" si="2"/>
        <v>17090.5</v>
      </c>
    </row>
    <row r="88" spans="1:4" ht="15.75" thickBot="1">
      <c r="A88" s="305" t="s">
        <v>10653</v>
      </c>
      <c r="B88" s="303" t="s">
        <v>10654</v>
      </c>
      <c r="C88" s="304">
        <v>1902</v>
      </c>
      <c r="D88" s="372">
        <f t="shared" si="2"/>
        <v>1806.8999999999999</v>
      </c>
    </row>
    <row r="89" spans="1:4" ht="15.75" thickBot="1">
      <c r="A89" s="302" t="s">
        <v>10655</v>
      </c>
      <c r="B89" s="303" t="s">
        <v>10656</v>
      </c>
      <c r="C89" s="304">
        <v>9510</v>
      </c>
      <c r="D89" s="372">
        <f t="shared" si="2"/>
        <v>9034.5</v>
      </c>
    </row>
    <row r="90" spans="1:4" ht="15.75" thickBot="1">
      <c r="A90" s="306" t="s">
        <v>10657</v>
      </c>
      <c r="B90" s="307" t="s">
        <v>10658</v>
      </c>
      <c r="C90" s="308">
        <v>19020</v>
      </c>
      <c r="D90" s="372">
        <f t="shared" si="2"/>
        <v>18069</v>
      </c>
    </row>
    <row r="91" spans="1:4" ht="15.75" thickBot="1">
      <c r="A91" s="513" t="s">
        <v>10659</v>
      </c>
      <c r="B91" s="514"/>
      <c r="C91" s="514"/>
      <c r="D91" s="514"/>
    </row>
    <row r="92" spans="1:4" ht="15.75" thickBot="1">
      <c r="A92" s="299" t="s">
        <v>10660</v>
      </c>
      <c r="B92" s="300" t="s">
        <v>10661</v>
      </c>
      <c r="C92" s="301">
        <v>1413</v>
      </c>
      <c r="D92" s="372">
        <f t="shared" ref="D92:D100" si="3">C92*0.95</f>
        <v>1342.35</v>
      </c>
    </row>
    <row r="93" spans="1:4" ht="15.75" thickBot="1">
      <c r="A93" s="302" t="s">
        <v>10662</v>
      </c>
      <c r="B93" s="303" t="s">
        <v>10663</v>
      </c>
      <c r="C93" s="304">
        <v>7065</v>
      </c>
      <c r="D93" s="372">
        <f t="shared" si="3"/>
        <v>6711.75</v>
      </c>
    </row>
    <row r="94" spans="1:4" ht="15.75" thickBot="1">
      <c r="A94" s="302" t="s">
        <v>10664</v>
      </c>
      <c r="B94" s="303" t="s">
        <v>10665</v>
      </c>
      <c r="C94" s="304">
        <v>14130</v>
      </c>
      <c r="D94" s="372">
        <f t="shared" si="3"/>
        <v>13423.5</v>
      </c>
    </row>
    <row r="95" spans="1:4" ht="15.75" thickBot="1">
      <c r="A95" s="302" t="s">
        <v>10666</v>
      </c>
      <c r="B95" s="303" t="s">
        <v>10667</v>
      </c>
      <c r="C95" s="304">
        <v>1855</v>
      </c>
      <c r="D95" s="372">
        <f t="shared" si="3"/>
        <v>1762.25</v>
      </c>
    </row>
    <row r="96" spans="1:4" ht="15.75" thickBot="1">
      <c r="A96" s="302" t="s">
        <v>10668</v>
      </c>
      <c r="B96" s="303" t="s">
        <v>10669</v>
      </c>
      <c r="C96" s="304">
        <v>9275</v>
      </c>
      <c r="D96" s="372">
        <f t="shared" si="3"/>
        <v>8811.25</v>
      </c>
    </row>
    <row r="97" spans="1:4" ht="15.75" thickBot="1">
      <c r="A97" s="302" t="s">
        <v>10670</v>
      </c>
      <c r="B97" s="303" t="s">
        <v>10671</v>
      </c>
      <c r="C97" s="304">
        <v>18550</v>
      </c>
      <c r="D97" s="372">
        <f t="shared" si="3"/>
        <v>17622.5</v>
      </c>
    </row>
    <row r="98" spans="1:4" ht="15.75" thickBot="1">
      <c r="A98" s="305" t="s">
        <v>10672</v>
      </c>
      <c r="B98" s="303" t="s">
        <v>10673</v>
      </c>
      <c r="C98" s="304">
        <v>1958</v>
      </c>
      <c r="D98" s="372">
        <f t="shared" si="3"/>
        <v>1860.1</v>
      </c>
    </row>
    <row r="99" spans="1:4" ht="15.75" thickBot="1">
      <c r="A99" s="302" t="s">
        <v>10674</v>
      </c>
      <c r="B99" s="303" t="s">
        <v>10675</v>
      </c>
      <c r="C99" s="304">
        <v>9790</v>
      </c>
      <c r="D99" s="372">
        <f t="shared" si="3"/>
        <v>9300.5</v>
      </c>
    </row>
    <row r="100" spans="1:4" ht="15.75" thickBot="1">
      <c r="A100" s="306" t="s">
        <v>10676</v>
      </c>
      <c r="B100" s="307" t="s">
        <v>10677</v>
      </c>
      <c r="C100" s="308">
        <v>19580</v>
      </c>
      <c r="D100" s="372">
        <f t="shared" si="3"/>
        <v>18601</v>
      </c>
    </row>
    <row r="101" spans="1:4" ht="15.75" thickBot="1">
      <c r="A101" s="513" t="s">
        <v>10678</v>
      </c>
      <c r="B101" s="514"/>
      <c r="C101" s="514"/>
      <c r="D101" s="514"/>
    </row>
    <row r="102" spans="1:4" ht="15.75" thickBot="1">
      <c r="A102" s="299" t="s">
        <v>10679</v>
      </c>
      <c r="B102" s="300" t="s">
        <v>10680</v>
      </c>
      <c r="C102" s="301">
        <v>1788</v>
      </c>
      <c r="D102" s="372">
        <f t="shared" ref="D102:D110" si="4">C102*0.95</f>
        <v>1698.6</v>
      </c>
    </row>
    <row r="103" spans="1:4" ht="15.75" thickBot="1">
      <c r="A103" s="302" t="s">
        <v>10681</v>
      </c>
      <c r="B103" s="303" t="s">
        <v>10682</v>
      </c>
      <c r="C103" s="304">
        <v>8940</v>
      </c>
      <c r="D103" s="372">
        <f t="shared" si="4"/>
        <v>8493</v>
      </c>
    </row>
    <row r="104" spans="1:4" ht="15.75" thickBot="1">
      <c r="A104" s="302" t="s">
        <v>10683</v>
      </c>
      <c r="B104" s="303" t="s">
        <v>10684</v>
      </c>
      <c r="C104" s="304">
        <v>17880</v>
      </c>
      <c r="D104" s="372">
        <f t="shared" si="4"/>
        <v>16986</v>
      </c>
    </row>
    <row r="105" spans="1:4" ht="15.75" thickBot="1">
      <c r="A105" s="305" t="s">
        <v>10685</v>
      </c>
      <c r="B105" s="303" t="s">
        <v>10686</v>
      </c>
      <c r="C105" s="304">
        <v>2230</v>
      </c>
      <c r="D105" s="372">
        <f t="shared" si="4"/>
        <v>2118.5</v>
      </c>
    </row>
    <row r="106" spans="1:4" ht="15.75" thickBot="1">
      <c r="A106" s="302" t="s">
        <v>10687</v>
      </c>
      <c r="B106" s="303" t="s">
        <v>10688</v>
      </c>
      <c r="C106" s="304">
        <v>11150</v>
      </c>
      <c r="D106" s="372">
        <f t="shared" si="4"/>
        <v>10592.5</v>
      </c>
    </row>
    <row r="107" spans="1:4" ht="15.75" thickBot="1">
      <c r="A107" s="302" t="s">
        <v>10689</v>
      </c>
      <c r="B107" s="303" t="s">
        <v>10690</v>
      </c>
      <c r="C107" s="304">
        <v>22300</v>
      </c>
      <c r="D107" s="372">
        <f t="shared" si="4"/>
        <v>21185</v>
      </c>
    </row>
    <row r="108" spans="1:4" ht="15.75" thickBot="1">
      <c r="A108" s="305" t="s">
        <v>10691</v>
      </c>
      <c r="B108" s="303" t="s">
        <v>10692</v>
      </c>
      <c r="C108" s="304">
        <v>2333</v>
      </c>
      <c r="D108" s="372">
        <f t="shared" si="4"/>
        <v>2216.35</v>
      </c>
    </row>
    <row r="109" spans="1:4" ht="15.75" thickBot="1">
      <c r="A109" s="302" t="s">
        <v>10693</v>
      </c>
      <c r="B109" s="303" t="s">
        <v>10694</v>
      </c>
      <c r="C109" s="304">
        <v>11665</v>
      </c>
      <c r="D109" s="372">
        <f t="shared" si="4"/>
        <v>11081.75</v>
      </c>
    </row>
    <row r="110" spans="1:4" ht="15.75" thickBot="1">
      <c r="A110" s="306" t="s">
        <v>10695</v>
      </c>
      <c r="B110" s="307" t="s">
        <v>10696</v>
      </c>
      <c r="C110" s="308">
        <v>23330</v>
      </c>
      <c r="D110" s="372">
        <f t="shared" si="4"/>
        <v>22163.5</v>
      </c>
    </row>
    <row r="111" spans="1:4" ht="15.75" thickBot="1">
      <c r="A111" s="513" t="s">
        <v>10697</v>
      </c>
      <c r="B111" s="514"/>
      <c r="C111" s="514"/>
      <c r="D111" s="514"/>
    </row>
    <row r="112" spans="1:4" ht="15.75" thickBot="1">
      <c r="A112" s="299" t="s">
        <v>10698</v>
      </c>
      <c r="B112" s="300" t="s">
        <v>10699</v>
      </c>
      <c r="C112" s="301">
        <v>1153</v>
      </c>
      <c r="D112" s="372">
        <f t="shared" ref="D112:D120" si="5">C112*0.95</f>
        <v>1095.3499999999999</v>
      </c>
    </row>
    <row r="113" spans="1:4" ht="15.75" thickBot="1">
      <c r="A113" s="302" t="s">
        <v>10700</v>
      </c>
      <c r="B113" s="303" t="s">
        <v>10701</v>
      </c>
      <c r="C113" s="304">
        <v>5765</v>
      </c>
      <c r="D113" s="372">
        <f t="shared" si="5"/>
        <v>5476.75</v>
      </c>
    </row>
    <row r="114" spans="1:4" ht="15.75" thickBot="1">
      <c r="A114" s="302" t="s">
        <v>10702</v>
      </c>
      <c r="B114" s="303" t="s">
        <v>10703</v>
      </c>
      <c r="C114" s="304">
        <v>11530</v>
      </c>
      <c r="D114" s="372">
        <f t="shared" si="5"/>
        <v>10953.5</v>
      </c>
    </row>
    <row r="115" spans="1:4" ht="15.75" thickBot="1">
      <c r="A115" s="302" t="s">
        <v>10704</v>
      </c>
      <c r="B115" s="303" t="s">
        <v>10705</v>
      </c>
      <c r="C115" s="304">
        <v>1595</v>
      </c>
      <c r="D115" s="372">
        <f t="shared" si="5"/>
        <v>1515.25</v>
      </c>
    </row>
    <row r="116" spans="1:4" ht="15.75" thickBot="1">
      <c r="A116" s="302" t="s">
        <v>10706</v>
      </c>
      <c r="B116" s="303" t="s">
        <v>10707</v>
      </c>
      <c r="C116" s="304">
        <v>7975</v>
      </c>
      <c r="D116" s="372">
        <f t="shared" si="5"/>
        <v>7576.25</v>
      </c>
    </row>
    <row r="117" spans="1:4" ht="15.75" thickBot="1">
      <c r="A117" s="302" t="s">
        <v>10708</v>
      </c>
      <c r="B117" s="303" t="s">
        <v>10709</v>
      </c>
      <c r="C117" s="304">
        <v>15950</v>
      </c>
      <c r="D117" s="372">
        <f t="shared" si="5"/>
        <v>15152.5</v>
      </c>
    </row>
    <row r="118" spans="1:4" ht="15.75" thickBot="1">
      <c r="A118" s="302" t="s">
        <v>10710</v>
      </c>
      <c r="B118" s="303" t="s">
        <v>10711</v>
      </c>
      <c r="C118" s="304">
        <v>1698</v>
      </c>
      <c r="D118" s="372">
        <f t="shared" si="5"/>
        <v>1613.1</v>
      </c>
    </row>
    <row r="119" spans="1:4" ht="15.75" thickBot="1">
      <c r="A119" s="302" t="s">
        <v>10712</v>
      </c>
      <c r="B119" s="303" t="s">
        <v>10713</v>
      </c>
      <c r="C119" s="304">
        <v>8490</v>
      </c>
      <c r="D119" s="372">
        <f t="shared" si="5"/>
        <v>8065.5</v>
      </c>
    </row>
    <row r="120" spans="1:4" ht="15.75" thickBot="1">
      <c r="A120" s="306" t="s">
        <v>10714</v>
      </c>
      <c r="B120" s="307" t="s">
        <v>10715</v>
      </c>
      <c r="C120" s="308">
        <v>16980</v>
      </c>
      <c r="D120" s="372">
        <f t="shared" si="5"/>
        <v>16131</v>
      </c>
    </row>
    <row r="121" spans="1:4" ht="15.75" thickBot="1">
      <c r="A121" s="513" t="s">
        <v>10716</v>
      </c>
      <c r="B121" s="514"/>
      <c r="C121" s="514"/>
      <c r="D121" s="514"/>
    </row>
    <row r="122" spans="1:4" ht="15.75" thickBot="1">
      <c r="A122" s="299" t="s">
        <v>10717</v>
      </c>
      <c r="B122" s="300" t="s">
        <v>10718</v>
      </c>
      <c r="C122" s="301">
        <v>1416</v>
      </c>
      <c r="D122" s="372">
        <f t="shared" ref="D122:D130" si="6">C122*0.95</f>
        <v>1345.2</v>
      </c>
    </row>
    <row r="123" spans="1:4" ht="15.75" thickBot="1">
      <c r="A123" s="302" t="s">
        <v>10719</v>
      </c>
      <c r="B123" s="303" t="s">
        <v>10720</v>
      </c>
      <c r="C123" s="304">
        <v>7080</v>
      </c>
      <c r="D123" s="372">
        <f t="shared" si="6"/>
        <v>6726</v>
      </c>
    </row>
    <row r="124" spans="1:4" ht="15.75" thickBot="1">
      <c r="A124" s="302" t="s">
        <v>10721</v>
      </c>
      <c r="B124" s="303" t="s">
        <v>10722</v>
      </c>
      <c r="C124" s="304">
        <v>14160</v>
      </c>
      <c r="D124" s="372">
        <f t="shared" si="6"/>
        <v>13452</v>
      </c>
    </row>
    <row r="125" spans="1:4" ht="15.75" thickBot="1">
      <c r="A125" s="302" t="s">
        <v>10723</v>
      </c>
      <c r="B125" s="303" t="s">
        <v>10724</v>
      </c>
      <c r="C125" s="304">
        <v>1858</v>
      </c>
      <c r="D125" s="372">
        <f t="shared" si="6"/>
        <v>1765.1</v>
      </c>
    </row>
    <row r="126" spans="1:4" ht="15.75" thickBot="1">
      <c r="A126" s="302" t="s">
        <v>10725</v>
      </c>
      <c r="B126" s="303" t="s">
        <v>10726</v>
      </c>
      <c r="C126" s="304">
        <v>9290</v>
      </c>
      <c r="D126" s="372">
        <f t="shared" si="6"/>
        <v>8825.5</v>
      </c>
    </row>
    <row r="127" spans="1:4" ht="15.75" thickBot="1">
      <c r="A127" s="302" t="s">
        <v>10727</v>
      </c>
      <c r="B127" s="303" t="s">
        <v>10728</v>
      </c>
      <c r="C127" s="304">
        <v>18580</v>
      </c>
      <c r="D127" s="372">
        <f t="shared" si="6"/>
        <v>17651</v>
      </c>
    </row>
    <row r="128" spans="1:4" ht="15.75" thickBot="1">
      <c r="A128" s="302" t="s">
        <v>10729</v>
      </c>
      <c r="B128" s="303" t="s">
        <v>10730</v>
      </c>
      <c r="C128" s="304">
        <v>1961</v>
      </c>
      <c r="D128" s="372">
        <f t="shared" si="6"/>
        <v>1862.9499999999998</v>
      </c>
    </row>
    <row r="129" spans="1:4" ht="15.75" thickBot="1">
      <c r="A129" s="302" t="s">
        <v>10731</v>
      </c>
      <c r="B129" s="303" t="s">
        <v>10732</v>
      </c>
      <c r="C129" s="304">
        <v>9805</v>
      </c>
      <c r="D129" s="372">
        <f t="shared" si="6"/>
        <v>9314.75</v>
      </c>
    </row>
    <row r="130" spans="1:4" ht="15.75" thickBot="1">
      <c r="A130" s="306" t="s">
        <v>10733</v>
      </c>
      <c r="B130" s="307" t="s">
        <v>10734</v>
      </c>
      <c r="C130" s="308">
        <v>19610</v>
      </c>
      <c r="D130" s="372">
        <f t="shared" si="6"/>
        <v>18629.5</v>
      </c>
    </row>
    <row r="131" spans="1:4" ht="15.75" thickBot="1">
      <c r="A131" s="513" t="s">
        <v>10735</v>
      </c>
      <c r="B131" s="514"/>
      <c r="C131" s="514"/>
      <c r="D131" s="514"/>
    </row>
    <row r="132" spans="1:4" ht="15.75" thickBot="1">
      <c r="A132" s="299" t="s">
        <v>10736</v>
      </c>
      <c r="B132" s="300" t="s">
        <v>10737</v>
      </c>
      <c r="C132" s="301">
        <v>1652</v>
      </c>
      <c r="D132" s="372">
        <f t="shared" ref="D132:D137" si="7">C132*0.95</f>
        <v>1569.3999999999999</v>
      </c>
    </row>
    <row r="133" spans="1:4" ht="15.75" thickBot="1">
      <c r="A133" s="302" t="s">
        <v>10738</v>
      </c>
      <c r="B133" s="303" t="s">
        <v>10739</v>
      </c>
      <c r="C133" s="304">
        <v>8260</v>
      </c>
      <c r="D133" s="372">
        <f t="shared" si="7"/>
        <v>7847</v>
      </c>
    </row>
    <row r="134" spans="1:4" ht="15.75" thickBot="1">
      <c r="A134" s="302" t="s">
        <v>10740</v>
      </c>
      <c r="B134" s="303" t="s">
        <v>10741</v>
      </c>
      <c r="C134" s="304">
        <v>16520</v>
      </c>
      <c r="D134" s="372">
        <f t="shared" si="7"/>
        <v>15694</v>
      </c>
    </row>
    <row r="135" spans="1:4" ht="15.75" thickBot="1">
      <c r="A135" s="302" t="s">
        <v>10742</v>
      </c>
      <c r="B135" s="303" t="s">
        <v>10743</v>
      </c>
      <c r="C135" s="304">
        <v>2094</v>
      </c>
      <c r="D135" s="372">
        <f t="shared" si="7"/>
        <v>1989.3</v>
      </c>
    </row>
    <row r="136" spans="1:4" ht="15.75" thickBot="1">
      <c r="A136" s="302" t="s">
        <v>10744</v>
      </c>
      <c r="B136" s="303" t="s">
        <v>10745</v>
      </c>
      <c r="C136" s="304">
        <v>10470</v>
      </c>
      <c r="D136" s="372">
        <f t="shared" si="7"/>
        <v>9946.5</v>
      </c>
    </row>
    <row r="137" spans="1:4" ht="15.75" thickBot="1">
      <c r="A137" s="306" t="s">
        <v>10746</v>
      </c>
      <c r="B137" s="307" t="s">
        <v>10747</v>
      </c>
      <c r="C137" s="308">
        <v>20940</v>
      </c>
      <c r="D137" s="372">
        <f t="shared" si="7"/>
        <v>19893</v>
      </c>
    </row>
    <row r="138" spans="1:4" ht="15.75" thickBot="1">
      <c r="A138" s="513" t="s">
        <v>10748</v>
      </c>
      <c r="B138" s="514"/>
      <c r="C138" s="514"/>
      <c r="D138" s="514"/>
    </row>
    <row r="139" spans="1:4" ht="15.75" thickBot="1">
      <c r="A139" s="299" t="s">
        <v>10749</v>
      </c>
      <c r="B139" s="300" t="s">
        <v>10750</v>
      </c>
      <c r="C139" s="301">
        <v>2327</v>
      </c>
      <c r="D139" s="372">
        <f t="shared" ref="D139:D144" si="8">C139*0.95</f>
        <v>2210.65</v>
      </c>
    </row>
    <row r="140" spans="1:4" ht="15.75" thickBot="1">
      <c r="A140" s="302" t="s">
        <v>10751</v>
      </c>
      <c r="B140" s="303" t="s">
        <v>10752</v>
      </c>
      <c r="C140" s="304">
        <v>6981</v>
      </c>
      <c r="D140" s="372">
        <f t="shared" si="8"/>
        <v>6631.95</v>
      </c>
    </row>
    <row r="141" spans="1:4" ht="15.75" thickBot="1">
      <c r="A141" s="302" t="s">
        <v>10753</v>
      </c>
      <c r="B141" s="303" t="s">
        <v>10754</v>
      </c>
      <c r="C141" s="304">
        <v>11635</v>
      </c>
      <c r="D141" s="372">
        <f t="shared" si="8"/>
        <v>11053.25</v>
      </c>
    </row>
    <row r="142" spans="1:4" ht="15.75" thickBot="1">
      <c r="A142" s="302" t="s">
        <v>10755</v>
      </c>
      <c r="B142" s="303" t="s">
        <v>10756</v>
      </c>
      <c r="C142" s="304">
        <v>2769</v>
      </c>
      <c r="D142" s="372">
        <f t="shared" si="8"/>
        <v>2630.5499999999997</v>
      </c>
    </row>
    <row r="143" spans="1:4" ht="15.75" thickBot="1">
      <c r="A143" s="302" t="s">
        <v>10757</v>
      </c>
      <c r="B143" s="303" t="s">
        <v>10758</v>
      </c>
      <c r="C143" s="304">
        <v>8307</v>
      </c>
      <c r="D143" s="372">
        <f t="shared" si="8"/>
        <v>7891.65</v>
      </c>
    </row>
    <row r="144" spans="1:4" ht="15.75" thickBot="1">
      <c r="A144" s="306" t="s">
        <v>10759</v>
      </c>
      <c r="B144" s="307" t="s">
        <v>10760</v>
      </c>
      <c r="C144" s="308">
        <v>13845</v>
      </c>
      <c r="D144" s="372">
        <f t="shared" si="8"/>
        <v>13152.75</v>
      </c>
    </row>
    <row r="145" spans="1:4" ht="15.75" thickBot="1">
      <c r="A145" s="513" t="s">
        <v>10761</v>
      </c>
      <c r="B145" s="514"/>
      <c r="C145" s="514"/>
      <c r="D145" s="514"/>
    </row>
    <row r="146" spans="1:4" ht="15.75" thickBot="1">
      <c r="A146" s="299" t="s">
        <v>10762</v>
      </c>
      <c r="B146" s="300" t="s">
        <v>10763</v>
      </c>
      <c r="C146" s="301">
        <v>595</v>
      </c>
      <c r="D146" s="372">
        <f t="shared" ref="D146:D154" si="9">C146*0.95</f>
        <v>565.25</v>
      </c>
    </row>
    <row r="147" spans="1:4" ht="15.75" thickBot="1">
      <c r="A147" s="302" t="s">
        <v>10764</v>
      </c>
      <c r="B147" s="303" t="s">
        <v>10765</v>
      </c>
      <c r="C147" s="304">
        <v>2975</v>
      </c>
      <c r="D147" s="372">
        <f t="shared" si="9"/>
        <v>2826.25</v>
      </c>
    </row>
    <row r="148" spans="1:4" ht="15.75" thickBot="1">
      <c r="A148" s="302" t="s">
        <v>10766</v>
      </c>
      <c r="B148" s="303" t="s">
        <v>10767</v>
      </c>
      <c r="C148" s="304">
        <v>5950</v>
      </c>
      <c r="D148" s="372">
        <f t="shared" si="9"/>
        <v>5652.5</v>
      </c>
    </row>
    <row r="149" spans="1:4" ht="15.75" thickBot="1">
      <c r="A149" s="305" t="s">
        <v>10768</v>
      </c>
      <c r="B149" s="303" t="s">
        <v>10769</v>
      </c>
      <c r="C149" s="304">
        <v>1037</v>
      </c>
      <c r="D149" s="372">
        <f t="shared" si="9"/>
        <v>985.15</v>
      </c>
    </row>
    <row r="150" spans="1:4" ht="15.75" thickBot="1">
      <c r="A150" s="302" t="s">
        <v>10770</v>
      </c>
      <c r="B150" s="303" t="s">
        <v>10771</v>
      </c>
      <c r="C150" s="304">
        <v>5185</v>
      </c>
      <c r="D150" s="372">
        <f t="shared" si="9"/>
        <v>4925.75</v>
      </c>
    </row>
    <row r="151" spans="1:4" ht="15.75" thickBot="1">
      <c r="A151" s="302" t="s">
        <v>10772</v>
      </c>
      <c r="B151" s="303" t="s">
        <v>10773</v>
      </c>
      <c r="C151" s="304">
        <v>10370</v>
      </c>
      <c r="D151" s="372">
        <f t="shared" si="9"/>
        <v>9851.5</v>
      </c>
    </row>
    <row r="152" spans="1:4" ht="15.75" thickBot="1">
      <c r="A152" s="302" t="s">
        <v>10774</v>
      </c>
      <c r="B152" s="303" t="s">
        <v>10775</v>
      </c>
      <c r="C152" s="304">
        <v>1140</v>
      </c>
      <c r="D152" s="372">
        <f t="shared" si="9"/>
        <v>1083</v>
      </c>
    </row>
    <row r="153" spans="1:4" ht="15.75" thickBot="1">
      <c r="A153" s="302" t="s">
        <v>10776</v>
      </c>
      <c r="B153" s="303" t="s">
        <v>10777</v>
      </c>
      <c r="C153" s="304">
        <v>5700</v>
      </c>
      <c r="D153" s="372">
        <f t="shared" si="9"/>
        <v>5415</v>
      </c>
    </row>
    <row r="154" spans="1:4" ht="15.75" thickBot="1">
      <c r="A154" s="306" t="s">
        <v>10778</v>
      </c>
      <c r="B154" s="307" t="s">
        <v>10779</v>
      </c>
      <c r="C154" s="308">
        <v>11400</v>
      </c>
      <c r="D154" s="372">
        <f t="shared" si="9"/>
        <v>10830</v>
      </c>
    </row>
    <row r="155" spans="1:4" ht="15.75" thickBot="1">
      <c r="A155" s="513" t="s">
        <v>10780</v>
      </c>
      <c r="B155" s="514"/>
      <c r="C155" s="514"/>
      <c r="D155" s="514"/>
    </row>
    <row r="156" spans="1:4" ht="15.75" thickBot="1">
      <c r="A156" s="299" t="s">
        <v>10781</v>
      </c>
      <c r="B156" s="300" t="s">
        <v>10782</v>
      </c>
      <c r="C156" s="301">
        <v>855.93000000000006</v>
      </c>
      <c r="D156" s="372">
        <f t="shared" ref="D156:D164" si="10">C156*0.95</f>
        <v>813.13350000000003</v>
      </c>
    </row>
    <row r="157" spans="1:4" ht="15.75" thickBot="1">
      <c r="A157" s="302" t="s">
        <v>10783</v>
      </c>
      <c r="B157" s="303" t="s">
        <v>10784</v>
      </c>
      <c r="C157" s="304">
        <v>4279.6500000000005</v>
      </c>
      <c r="D157" s="372">
        <f t="shared" si="10"/>
        <v>4065.6675000000005</v>
      </c>
    </row>
    <row r="158" spans="1:4" ht="15.75" thickBot="1">
      <c r="A158" s="302" t="s">
        <v>10785</v>
      </c>
      <c r="B158" s="303" t="s">
        <v>10786</v>
      </c>
      <c r="C158" s="304">
        <v>8559.3000000000011</v>
      </c>
      <c r="D158" s="372">
        <f t="shared" si="10"/>
        <v>8131.3350000000009</v>
      </c>
    </row>
    <row r="159" spans="1:4" ht="15.75" thickBot="1">
      <c r="A159" s="305" t="s">
        <v>10787</v>
      </c>
      <c r="B159" s="303" t="s">
        <v>10788</v>
      </c>
      <c r="C159" s="304">
        <v>1297.93</v>
      </c>
      <c r="D159" s="372">
        <f t="shared" si="10"/>
        <v>1233.0335</v>
      </c>
    </row>
    <row r="160" spans="1:4" ht="15.75" thickBot="1">
      <c r="A160" s="302" t="s">
        <v>10789</v>
      </c>
      <c r="B160" s="303" t="s">
        <v>10790</v>
      </c>
      <c r="C160" s="304">
        <v>6489.6500000000005</v>
      </c>
      <c r="D160" s="372">
        <f t="shared" si="10"/>
        <v>6165.1675000000005</v>
      </c>
    </row>
    <row r="161" spans="1:4" ht="15.75" thickBot="1">
      <c r="A161" s="302" t="s">
        <v>10791</v>
      </c>
      <c r="B161" s="303" t="s">
        <v>10792</v>
      </c>
      <c r="C161" s="304">
        <v>12979.300000000001</v>
      </c>
      <c r="D161" s="372">
        <f t="shared" si="10"/>
        <v>12330.335000000001</v>
      </c>
    </row>
    <row r="162" spans="1:4" ht="15.75" thickBot="1">
      <c r="A162" s="305" t="s">
        <v>10793</v>
      </c>
      <c r="B162" s="303" t="s">
        <v>10794</v>
      </c>
      <c r="C162" s="304">
        <v>1400.93</v>
      </c>
      <c r="D162" s="372">
        <f t="shared" si="10"/>
        <v>1330.8834999999999</v>
      </c>
    </row>
    <row r="163" spans="1:4" ht="15.75" thickBot="1">
      <c r="A163" s="302" t="s">
        <v>10795</v>
      </c>
      <c r="B163" s="303" t="s">
        <v>10796</v>
      </c>
      <c r="C163" s="304">
        <v>7004.6500000000005</v>
      </c>
      <c r="D163" s="372">
        <f t="shared" si="10"/>
        <v>6654.4175000000005</v>
      </c>
    </row>
    <row r="164" spans="1:4" ht="15.75" thickBot="1">
      <c r="A164" s="306" t="s">
        <v>10797</v>
      </c>
      <c r="B164" s="307" t="s">
        <v>10798</v>
      </c>
      <c r="C164" s="308">
        <v>14009.300000000001</v>
      </c>
      <c r="D164" s="372">
        <f t="shared" si="10"/>
        <v>13308.835000000001</v>
      </c>
    </row>
    <row r="165" spans="1:4" ht="15.75" thickBot="1">
      <c r="A165" s="513" t="s">
        <v>10799</v>
      </c>
      <c r="B165" s="514"/>
      <c r="C165" s="514"/>
      <c r="D165" s="514"/>
    </row>
    <row r="166" spans="1:4" ht="15.75" thickBot="1">
      <c r="A166" s="299" t="s">
        <v>10800</v>
      </c>
      <c r="B166" s="300" t="s">
        <v>10801</v>
      </c>
      <c r="C166" s="301">
        <v>713</v>
      </c>
      <c r="D166" s="372">
        <f t="shared" ref="D166:D174" si="11">C166*0.95</f>
        <v>677.35</v>
      </c>
    </row>
    <row r="167" spans="1:4" ht="15.75" thickBot="1">
      <c r="A167" s="302" t="s">
        <v>10802</v>
      </c>
      <c r="B167" s="303" t="s">
        <v>10803</v>
      </c>
      <c r="C167" s="304">
        <v>3565</v>
      </c>
      <c r="D167" s="372">
        <f t="shared" si="11"/>
        <v>3386.75</v>
      </c>
    </row>
    <row r="168" spans="1:4" ht="15.75" thickBot="1">
      <c r="A168" s="302" t="s">
        <v>10804</v>
      </c>
      <c r="B168" s="303" t="s">
        <v>10805</v>
      </c>
      <c r="C168" s="304">
        <v>7130</v>
      </c>
      <c r="D168" s="372">
        <f t="shared" si="11"/>
        <v>6773.5</v>
      </c>
    </row>
    <row r="169" spans="1:4" ht="15.75" thickBot="1">
      <c r="A169" s="305" t="s">
        <v>10806</v>
      </c>
      <c r="B169" s="303" t="s">
        <v>10807</v>
      </c>
      <c r="C169" s="304">
        <v>1155</v>
      </c>
      <c r="D169" s="372">
        <f t="shared" si="11"/>
        <v>1097.25</v>
      </c>
    </row>
    <row r="170" spans="1:4" ht="15.75" thickBot="1">
      <c r="A170" s="302" t="s">
        <v>10808</v>
      </c>
      <c r="B170" s="303" t="s">
        <v>10809</v>
      </c>
      <c r="C170" s="304">
        <v>5775</v>
      </c>
      <c r="D170" s="372">
        <f t="shared" si="11"/>
        <v>5486.25</v>
      </c>
    </row>
    <row r="171" spans="1:4" ht="15.75" thickBot="1">
      <c r="A171" s="302" t="s">
        <v>10810</v>
      </c>
      <c r="B171" s="303" t="s">
        <v>10811</v>
      </c>
      <c r="C171" s="304">
        <v>11550</v>
      </c>
      <c r="D171" s="372">
        <f t="shared" si="11"/>
        <v>10972.5</v>
      </c>
    </row>
    <row r="172" spans="1:4" ht="15.75" thickBot="1">
      <c r="A172" s="305" t="s">
        <v>10812</v>
      </c>
      <c r="B172" s="303" t="s">
        <v>10813</v>
      </c>
      <c r="C172" s="304">
        <v>1258</v>
      </c>
      <c r="D172" s="372">
        <f t="shared" si="11"/>
        <v>1195.0999999999999</v>
      </c>
    </row>
    <row r="173" spans="1:4" ht="15.75" thickBot="1">
      <c r="A173" s="302" t="s">
        <v>10814</v>
      </c>
      <c r="B173" s="303" t="s">
        <v>10815</v>
      </c>
      <c r="C173" s="304">
        <v>6290</v>
      </c>
      <c r="D173" s="372">
        <f t="shared" si="11"/>
        <v>5975.5</v>
      </c>
    </row>
    <row r="174" spans="1:4" ht="15.75" thickBot="1">
      <c r="A174" s="306" t="s">
        <v>10816</v>
      </c>
      <c r="B174" s="307" t="s">
        <v>10817</v>
      </c>
      <c r="C174" s="308">
        <v>12580</v>
      </c>
      <c r="D174" s="372">
        <f t="shared" si="11"/>
        <v>11951</v>
      </c>
    </row>
    <row r="175" spans="1:4" ht="15.75" thickBot="1">
      <c r="A175" s="513" t="s">
        <v>10818</v>
      </c>
      <c r="B175" s="514"/>
      <c r="C175" s="514"/>
      <c r="D175" s="514"/>
    </row>
    <row r="176" spans="1:4" ht="15.75" thickBot="1">
      <c r="A176" s="299" t="s">
        <v>10819</v>
      </c>
      <c r="B176" s="300" t="s">
        <v>10820</v>
      </c>
      <c r="C176" s="301">
        <v>1004</v>
      </c>
      <c r="D176" s="372">
        <f t="shared" ref="D176:D184" si="12">C176*0.95</f>
        <v>953.8</v>
      </c>
    </row>
    <row r="177" spans="1:4" ht="15.75" thickBot="1">
      <c r="A177" s="302" t="s">
        <v>10821</v>
      </c>
      <c r="B177" s="303" t="s">
        <v>10822</v>
      </c>
      <c r="C177" s="304">
        <v>5020</v>
      </c>
      <c r="D177" s="372">
        <f t="shared" si="12"/>
        <v>4769</v>
      </c>
    </row>
    <row r="178" spans="1:4" ht="15.75" thickBot="1">
      <c r="A178" s="302" t="s">
        <v>10823</v>
      </c>
      <c r="B178" s="303" t="s">
        <v>10824</v>
      </c>
      <c r="C178" s="304">
        <v>10040</v>
      </c>
      <c r="D178" s="372">
        <f t="shared" si="12"/>
        <v>9538</v>
      </c>
    </row>
    <row r="179" spans="1:4" ht="15.75" thickBot="1">
      <c r="A179" s="305" t="s">
        <v>10825</v>
      </c>
      <c r="B179" s="303" t="s">
        <v>10826</v>
      </c>
      <c r="C179" s="304">
        <v>1446</v>
      </c>
      <c r="D179" s="372">
        <f t="shared" si="12"/>
        <v>1373.7</v>
      </c>
    </row>
    <row r="180" spans="1:4" ht="15.75" thickBot="1">
      <c r="A180" s="302" t="s">
        <v>10827</v>
      </c>
      <c r="B180" s="303" t="s">
        <v>10828</v>
      </c>
      <c r="C180" s="304">
        <v>7230</v>
      </c>
      <c r="D180" s="372">
        <f t="shared" si="12"/>
        <v>6868.5</v>
      </c>
    </row>
    <row r="181" spans="1:4" ht="15.75" thickBot="1">
      <c r="A181" s="302" t="s">
        <v>10829</v>
      </c>
      <c r="B181" s="303" t="s">
        <v>10830</v>
      </c>
      <c r="C181" s="304">
        <v>14460</v>
      </c>
      <c r="D181" s="372">
        <f t="shared" si="12"/>
        <v>13737</v>
      </c>
    </row>
    <row r="182" spans="1:4" ht="15.75" thickBot="1">
      <c r="A182" s="305" t="s">
        <v>10831</v>
      </c>
      <c r="B182" s="303" t="s">
        <v>10832</v>
      </c>
      <c r="C182" s="304">
        <v>1549</v>
      </c>
      <c r="D182" s="372">
        <f t="shared" si="12"/>
        <v>1471.55</v>
      </c>
    </row>
    <row r="183" spans="1:4" ht="15.75" thickBot="1">
      <c r="A183" s="302" t="s">
        <v>10833</v>
      </c>
      <c r="B183" s="303" t="s">
        <v>10834</v>
      </c>
      <c r="C183" s="304">
        <v>7745</v>
      </c>
      <c r="D183" s="372">
        <f t="shared" si="12"/>
        <v>7357.75</v>
      </c>
    </row>
    <row r="184" spans="1:4" ht="15.75" thickBot="1">
      <c r="A184" s="306" t="s">
        <v>10835</v>
      </c>
      <c r="B184" s="307" t="s">
        <v>10836</v>
      </c>
      <c r="C184" s="308">
        <v>15490</v>
      </c>
      <c r="D184" s="372">
        <f t="shared" si="12"/>
        <v>14715.5</v>
      </c>
    </row>
    <row r="185" spans="1:4" ht="15.75" thickBot="1">
      <c r="A185" s="513" t="s">
        <v>10837</v>
      </c>
      <c r="B185" s="514"/>
      <c r="C185" s="514"/>
      <c r="D185" s="514"/>
    </row>
    <row r="186" spans="1:4" ht="15.75" thickBot="1">
      <c r="A186" s="299" t="s">
        <v>10838</v>
      </c>
      <c r="B186" s="300" t="s">
        <v>10839</v>
      </c>
      <c r="C186" s="309">
        <v>1084</v>
      </c>
      <c r="D186" s="372">
        <f t="shared" ref="D186:D194" si="13">C186*0.95</f>
        <v>1029.8</v>
      </c>
    </row>
    <row r="187" spans="1:4" ht="15.75" thickBot="1">
      <c r="A187" s="302" t="s">
        <v>10840</v>
      </c>
      <c r="B187" s="303" t="s">
        <v>10841</v>
      </c>
      <c r="C187" s="310">
        <v>5420</v>
      </c>
      <c r="D187" s="372">
        <f t="shared" si="13"/>
        <v>5149</v>
      </c>
    </row>
    <row r="188" spans="1:4" ht="15.75" thickBot="1">
      <c r="A188" s="302" t="s">
        <v>10842</v>
      </c>
      <c r="B188" s="303" t="s">
        <v>10843</v>
      </c>
      <c r="C188" s="310">
        <v>10840</v>
      </c>
      <c r="D188" s="372">
        <f t="shared" si="13"/>
        <v>10298</v>
      </c>
    </row>
    <row r="189" spans="1:4" ht="15.75" thickBot="1">
      <c r="A189" s="305" t="s">
        <v>10844</v>
      </c>
      <c r="B189" s="303" t="s">
        <v>10845</v>
      </c>
      <c r="C189" s="310">
        <v>1526</v>
      </c>
      <c r="D189" s="372">
        <f t="shared" si="13"/>
        <v>1449.7</v>
      </c>
    </row>
    <row r="190" spans="1:4" ht="15.75" thickBot="1">
      <c r="A190" s="302" t="s">
        <v>10846</v>
      </c>
      <c r="B190" s="303" t="s">
        <v>10847</v>
      </c>
      <c r="C190" s="310">
        <v>7630</v>
      </c>
      <c r="D190" s="372">
        <f t="shared" si="13"/>
        <v>7248.5</v>
      </c>
    </row>
    <row r="191" spans="1:4" ht="15.75" thickBot="1">
      <c r="A191" s="302" t="s">
        <v>10848</v>
      </c>
      <c r="B191" s="303" t="s">
        <v>10849</v>
      </c>
      <c r="C191" s="310">
        <v>15260</v>
      </c>
      <c r="D191" s="372">
        <f t="shared" si="13"/>
        <v>14497</v>
      </c>
    </row>
    <row r="192" spans="1:4" ht="15.75" thickBot="1">
      <c r="A192" s="305" t="s">
        <v>10850</v>
      </c>
      <c r="B192" s="303" t="s">
        <v>10851</v>
      </c>
      <c r="C192" s="310">
        <v>1629</v>
      </c>
      <c r="D192" s="372">
        <f t="shared" si="13"/>
        <v>1547.55</v>
      </c>
    </row>
    <row r="193" spans="1:4" ht="15.75" thickBot="1">
      <c r="A193" s="302" t="s">
        <v>10852</v>
      </c>
      <c r="B193" s="303" t="s">
        <v>10853</v>
      </c>
      <c r="C193" s="310">
        <v>8145</v>
      </c>
      <c r="D193" s="372">
        <f t="shared" si="13"/>
        <v>7737.75</v>
      </c>
    </row>
    <row r="194" spans="1:4" ht="15.75" thickBot="1">
      <c r="A194" s="306" t="s">
        <v>10854</v>
      </c>
      <c r="B194" s="307" t="s">
        <v>10855</v>
      </c>
      <c r="C194" s="311">
        <v>16290</v>
      </c>
      <c r="D194" s="372">
        <f t="shared" si="13"/>
        <v>15475.5</v>
      </c>
    </row>
    <row r="195" spans="1:4" ht="15.75" thickBot="1">
      <c r="A195" s="513" t="s">
        <v>10856</v>
      </c>
      <c r="B195" s="514"/>
      <c r="C195" s="514"/>
      <c r="D195" s="514"/>
    </row>
    <row r="196" spans="1:4" ht="15.75" thickBot="1">
      <c r="A196" s="299" t="s">
        <v>10857</v>
      </c>
      <c r="B196" s="300" t="s">
        <v>10858</v>
      </c>
      <c r="C196" s="301">
        <v>1354</v>
      </c>
      <c r="D196" s="372">
        <f t="shared" ref="D196:D204" si="14">C196*0.95</f>
        <v>1286.3</v>
      </c>
    </row>
    <row r="197" spans="1:4" ht="15.75" thickBot="1">
      <c r="A197" s="302" t="s">
        <v>10859</v>
      </c>
      <c r="B197" s="303" t="s">
        <v>10860</v>
      </c>
      <c r="C197" s="304">
        <v>6770</v>
      </c>
      <c r="D197" s="372">
        <f t="shared" si="14"/>
        <v>6431.5</v>
      </c>
    </row>
    <row r="198" spans="1:4" ht="15.75" thickBot="1">
      <c r="A198" s="302" t="s">
        <v>10861</v>
      </c>
      <c r="B198" s="303" t="s">
        <v>10862</v>
      </c>
      <c r="C198" s="304">
        <v>13540</v>
      </c>
      <c r="D198" s="372">
        <f t="shared" si="14"/>
        <v>12863</v>
      </c>
    </row>
    <row r="199" spans="1:4" ht="15.75" thickBot="1">
      <c r="A199" s="305" t="s">
        <v>10863</v>
      </c>
      <c r="B199" s="303" t="s">
        <v>10864</v>
      </c>
      <c r="C199" s="304">
        <v>1796</v>
      </c>
      <c r="D199" s="372">
        <f t="shared" si="14"/>
        <v>1706.1999999999998</v>
      </c>
    </row>
    <row r="200" spans="1:4" ht="15.75" thickBot="1">
      <c r="A200" s="302" t="s">
        <v>10865</v>
      </c>
      <c r="B200" s="303" t="s">
        <v>10866</v>
      </c>
      <c r="C200" s="304">
        <v>8980</v>
      </c>
      <c r="D200" s="372">
        <f t="shared" si="14"/>
        <v>8531</v>
      </c>
    </row>
    <row r="201" spans="1:4" ht="15.75" thickBot="1">
      <c r="A201" s="302" t="s">
        <v>10867</v>
      </c>
      <c r="B201" s="303" t="s">
        <v>10868</v>
      </c>
      <c r="C201" s="304">
        <v>17960</v>
      </c>
      <c r="D201" s="372">
        <f t="shared" si="14"/>
        <v>17062</v>
      </c>
    </row>
    <row r="202" spans="1:4" ht="15.75" thickBot="1">
      <c r="A202" s="305" t="s">
        <v>10869</v>
      </c>
      <c r="B202" s="303" t="s">
        <v>10870</v>
      </c>
      <c r="C202" s="304">
        <v>1899</v>
      </c>
      <c r="D202" s="372">
        <f t="shared" si="14"/>
        <v>1804.05</v>
      </c>
    </row>
    <row r="203" spans="1:4" ht="15.75" thickBot="1">
      <c r="A203" s="302" t="s">
        <v>10871</v>
      </c>
      <c r="B203" s="303" t="s">
        <v>10872</v>
      </c>
      <c r="C203" s="304">
        <v>9495</v>
      </c>
      <c r="D203" s="372">
        <f t="shared" si="14"/>
        <v>9020.25</v>
      </c>
    </row>
    <row r="204" spans="1:4" ht="15.75" thickBot="1">
      <c r="A204" s="306" t="s">
        <v>10873</v>
      </c>
      <c r="B204" s="307" t="s">
        <v>10874</v>
      </c>
      <c r="C204" s="308">
        <v>18990</v>
      </c>
      <c r="D204" s="372">
        <f t="shared" si="14"/>
        <v>18040.5</v>
      </c>
    </row>
    <row r="205" spans="1:4" ht="15.75" thickBot="1">
      <c r="A205" s="513" t="s">
        <v>10875</v>
      </c>
      <c r="B205" s="514"/>
      <c r="C205" s="514"/>
      <c r="D205" s="514"/>
    </row>
    <row r="206" spans="1:4" ht="15.75" thickBot="1">
      <c r="A206" s="299" t="s">
        <v>10876</v>
      </c>
      <c r="B206" s="300" t="s">
        <v>10877</v>
      </c>
      <c r="C206" s="301">
        <v>1465</v>
      </c>
      <c r="D206" s="372">
        <f t="shared" ref="D206:D207" si="15">C206*0.95</f>
        <v>1391.75</v>
      </c>
    </row>
    <row r="207" spans="1:4" ht="15.75" thickBot="1">
      <c r="A207" s="306" t="s">
        <v>10878</v>
      </c>
      <c r="B207" s="312" t="s">
        <v>10879</v>
      </c>
      <c r="C207" s="308">
        <v>1907</v>
      </c>
      <c r="D207" s="372">
        <f t="shared" si="15"/>
        <v>1811.6499999999999</v>
      </c>
    </row>
    <row r="208" spans="1:4" ht="15.75" thickBot="1">
      <c r="A208" s="517" t="s">
        <v>10880</v>
      </c>
      <c r="B208" s="518"/>
      <c r="C208" s="518"/>
      <c r="D208" s="518"/>
    </row>
    <row r="209" spans="1:4" ht="15.75" thickBot="1">
      <c r="A209" s="299" t="s">
        <v>10881</v>
      </c>
      <c r="B209" s="300" t="s">
        <v>10882</v>
      </c>
      <c r="C209" s="301">
        <v>7500</v>
      </c>
      <c r="D209" s="372">
        <f t="shared" ref="D209:D214" si="16">C209*0.95</f>
        <v>7125</v>
      </c>
    </row>
    <row r="210" spans="1:4" ht="15.75" thickBot="1">
      <c r="A210" s="302" t="s">
        <v>10883</v>
      </c>
      <c r="B210" s="303" t="s">
        <v>10884</v>
      </c>
      <c r="C210" s="304">
        <v>9710</v>
      </c>
      <c r="D210" s="372">
        <f t="shared" si="16"/>
        <v>9224.5</v>
      </c>
    </row>
    <row r="211" spans="1:4" ht="15.75" thickBot="1">
      <c r="A211" s="302" t="s">
        <v>10885</v>
      </c>
      <c r="B211" s="303" t="s">
        <v>10886</v>
      </c>
      <c r="C211" s="304">
        <v>15000</v>
      </c>
      <c r="D211" s="372">
        <f t="shared" si="16"/>
        <v>14250</v>
      </c>
    </row>
    <row r="212" spans="1:4" ht="15.75" thickBot="1">
      <c r="A212" s="302" t="s">
        <v>10887</v>
      </c>
      <c r="B212" s="303" t="s">
        <v>10888</v>
      </c>
      <c r="C212" s="304">
        <v>19420</v>
      </c>
      <c r="D212" s="372">
        <f t="shared" si="16"/>
        <v>18449</v>
      </c>
    </row>
    <row r="213" spans="1:4" ht="15.75" thickBot="1">
      <c r="A213" s="302" t="s">
        <v>10889</v>
      </c>
      <c r="B213" s="303" t="s">
        <v>10890</v>
      </c>
      <c r="C213" s="304">
        <f>C209+513</f>
        <v>8013</v>
      </c>
      <c r="D213" s="372">
        <f t="shared" si="16"/>
        <v>7612.3499999999995</v>
      </c>
    </row>
    <row r="214" spans="1:4" ht="15.75" thickBot="1">
      <c r="A214" s="306" t="s">
        <v>10891</v>
      </c>
      <c r="B214" s="307" t="s">
        <v>10892</v>
      </c>
      <c r="C214" s="308">
        <f>C211+1027</f>
        <v>16027</v>
      </c>
      <c r="D214" s="372">
        <f t="shared" si="16"/>
        <v>15225.65</v>
      </c>
    </row>
    <row r="215" spans="1:4" ht="15.75" thickBot="1">
      <c r="A215" s="513" t="s">
        <v>10893</v>
      </c>
      <c r="B215" s="514"/>
      <c r="C215" s="514"/>
      <c r="D215" s="514"/>
    </row>
    <row r="216" spans="1:4" ht="15.75" thickBot="1">
      <c r="A216" s="313" t="s">
        <v>10894</v>
      </c>
      <c r="B216" s="300" t="s">
        <v>10895</v>
      </c>
      <c r="C216" s="301">
        <v>50</v>
      </c>
      <c r="D216" s="372">
        <f t="shared" ref="D216:D217" si="17">C216*0.95</f>
        <v>47.5</v>
      </c>
    </row>
    <row r="217" spans="1:4" ht="15.75" thickBot="1">
      <c r="A217" s="305" t="s">
        <v>10896</v>
      </c>
      <c r="B217" s="303" t="s">
        <v>10897</v>
      </c>
      <c r="C217" s="301">
        <v>50</v>
      </c>
      <c r="D217" s="372">
        <f t="shared" si="17"/>
        <v>47.5</v>
      </c>
    </row>
    <row r="218" spans="1:4">
      <c r="A218" s="527" t="s">
        <v>10898</v>
      </c>
      <c r="B218" s="528"/>
      <c r="C218" s="528"/>
      <c r="D218" s="528"/>
    </row>
    <row r="219" spans="1:4" ht="15.75" thickBot="1">
      <c r="A219" s="305" t="s">
        <v>10899</v>
      </c>
      <c r="B219" s="303" t="s">
        <v>10900</v>
      </c>
      <c r="C219" s="304">
        <v>304.88</v>
      </c>
      <c r="D219" s="372">
        <f t="shared" ref="D219:D224" si="18">C219*0.95</f>
        <v>289.63599999999997</v>
      </c>
    </row>
    <row r="220" spans="1:4" ht="15.75" thickBot="1">
      <c r="A220" s="305" t="s">
        <v>10901</v>
      </c>
      <c r="B220" s="303" t="s">
        <v>10902</v>
      </c>
      <c r="C220" s="304">
        <v>1524.4</v>
      </c>
      <c r="D220" s="372">
        <f t="shared" si="18"/>
        <v>1448.18</v>
      </c>
    </row>
    <row r="221" spans="1:4" ht="15.75" thickBot="1">
      <c r="A221" s="305" t="s">
        <v>10903</v>
      </c>
      <c r="B221" s="303" t="s">
        <v>10904</v>
      </c>
      <c r="C221" s="304">
        <v>3048.8</v>
      </c>
      <c r="D221" s="372">
        <f t="shared" si="18"/>
        <v>2896.36</v>
      </c>
    </row>
    <row r="222" spans="1:4" ht="15.75" thickBot="1">
      <c r="A222" s="305" t="s">
        <v>10905</v>
      </c>
      <c r="B222" s="303" t="s">
        <v>10906</v>
      </c>
      <c r="C222" s="304">
        <v>2.06</v>
      </c>
      <c r="D222" s="372">
        <f t="shared" si="18"/>
        <v>1.9569999999999999</v>
      </c>
    </row>
    <row r="223" spans="1:4" ht="15.75" thickBot="1">
      <c r="A223" s="305" t="s">
        <v>10907</v>
      </c>
      <c r="B223" s="303" t="s">
        <v>10908</v>
      </c>
      <c r="C223" s="314">
        <v>19.57</v>
      </c>
      <c r="D223" s="372">
        <f t="shared" si="18"/>
        <v>18.5915</v>
      </c>
    </row>
    <row r="224" spans="1:4" ht="15.75" thickBot="1">
      <c r="A224" s="306" t="s">
        <v>10909</v>
      </c>
      <c r="B224" s="307" t="s">
        <v>10910</v>
      </c>
      <c r="C224" s="308">
        <v>186</v>
      </c>
      <c r="D224" s="372">
        <f t="shared" si="18"/>
        <v>176.7</v>
      </c>
    </row>
    <row r="225" spans="1:4" ht="15.75" thickBot="1">
      <c r="A225" s="513" t="s">
        <v>10911</v>
      </c>
      <c r="B225" s="514"/>
      <c r="C225" s="514"/>
      <c r="D225" s="514"/>
    </row>
    <row r="226" spans="1:4" ht="15.75" thickBot="1">
      <c r="A226" s="313" t="s">
        <v>10912</v>
      </c>
      <c r="B226" s="300" t="s">
        <v>10913</v>
      </c>
      <c r="C226" s="301">
        <v>442</v>
      </c>
      <c r="D226" s="372">
        <f t="shared" ref="D226:D243" si="19">C226*0.95</f>
        <v>419.9</v>
      </c>
    </row>
    <row r="227" spans="1:4" ht="15.75" thickBot="1">
      <c r="A227" s="302" t="s">
        <v>10914</v>
      </c>
      <c r="B227" s="303" t="s">
        <v>10915</v>
      </c>
      <c r="C227" s="304">
        <v>2210</v>
      </c>
      <c r="D227" s="372">
        <f t="shared" si="19"/>
        <v>2099.5</v>
      </c>
    </row>
    <row r="228" spans="1:4" ht="15.75" thickBot="1">
      <c r="A228" s="305" t="s">
        <v>10916</v>
      </c>
      <c r="B228" s="303" t="s">
        <v>10917</v>
      </c>
      <c r="C228" s="304">
        <v>4420</v>
      </c>
      <c r="D228" s="372">
        <f t="shared" si="19"/>
        <v>4199</v>
      </c>
    </row>
    <row r="229" spans="1:4" ht="15.75" thickBot="1">
      <c r="A229" s="305" t="s">
        <v>10918</v>
      </c>
      <c r="B229" s="303" t="s">
        <v>10919</v>
      </c>
      <c r="C229" s="304">
        <v>545</v>
      </c>
      <c r="D229" s="372">
        <f t="shared" si="19"/>
        <v>517.75</v>
      </c>
    </row>
    <row r="230" spans="1:4" ht="15.75" thickBot="1">
      <c r="A230" s="305" t="s">
        <v>10920</v>
      </c>
      <c r="B230" s="303" t="s">
        <v>10921</v>
      </c>
      <c r="C230" s="304">
        <v>2725</v>
      </c>
      <c r="D230" s="372">
        <f t="shared" si="19"/>
        <v>2588.75</v>
      </c>
    </row>
    <row r="231" spans="1:4" ht="15.75" thickBot="1">
      <c r="A231" s="305" t="s">
        <v>10922</v>
      </c>
      <c r="B231" s="303" t="s">
        <v>10923</v>
      </c>
      <c r="C231" s="304">
        <v>5450</v>
      </c>
      <c r="D231" s="372">
        <f t="shared" si="19"/>
        <v>5177.5</v>
      </c>
    </row>
    <row r="232" spans="1:4" ht="15.75" thickBot="1">
      <c r="A232" s="305" t="s">
        <v>10924</v>
      </c>
      <c r="B232" s="303" t="s">
        <v>10925</v>
      </c>
      <c r="C232" s="304">
        <v>684</v>
      </c>
      <c r="D232" s="372">
        <f t="shared" si="19"/>
        <v>649.79999999999995</v>
      </c>
    </row>
    <row r="233" spans="1:4" ht="15.75" thickBot="1">
      <c r="A233" s="305" t="s">
        <v>10926</v>
      </c>
      <c r="B233" s="303" t="s">
        <v>10927</v>
      </c>
      <c r="C233" s="304">
        <v>3420</v>
      </c>
      <c r="D233" s="372">
        <f t="shared" si="19"/>
        <v>3249</v>
      </c>
    </row>
    <row r="234" spans="1:4" ht="15.75" thickBot="1">
      <c r="A234" s="305" t="s">
        <v>10928</v>
      </c>
      <c r="B234" s="303" t="s">
        <v>10929</v>
      </c>
      <c r="C234" s="304">
        <v>6840</v>
      </c>
      <c r="D234" s="372">
        <f t="shared" si="19"/>
        <v>6498</v>
      </c>
    </row>
    <row r="235" spans="1:4" ht="15.75" thickBot="1">
      <c r="A235" s="305" t="s">
        <v>10930</v>
      </c>
      <c r="B235" s="303" t="s">
        <v>10931</v>
      </c>
      <c r="C235" s="304">
        <v>774</v>
      </c>
      <c r="D235" s="372">
        <f t="shared" si="19"/>
        <v>735.3</v>
      </c>
    </row>
    <row r="236" spans="1:4" ht="15.75" thickBot="1">
      <c r="A236" s="305" t="s">
        <v>10932</v>
      </c>
      <c r="B236" s="303" t="s">
        <v>10933</v>
      </c>
      <c r="C236" s="304">
        <v>3870</v>
      </c>
      <c r="D236" s="372">
        <f t="shared" si="19"/>
        <v>3676.5</v>
      </c>
    </row>
    <row r="237" spans="1:4" ht="15.75" thickBot="1">
      <c r="A237" s="305" t="s">
        <v>10934</v>
      </c>
      <c r="B237" s="303" t="s">
        <v>10935</v>
      </c>
      <c r="C237" s="304">
        <v>7740</v>
      </c>
      <c r="D237" s="372">
        <f t="shared" si="19"/>
        <v>7353</v>
      </c>
    </row>
    <row r="238" spans="1:4" ht="15.75" thickBot="1">
      <c r="A238" s="305" t="s">
        <v>10936</v>
      </c>
      <c r="B238" s="303" t="s">
        <v>10937</v>
      </c>
      <c r="C238" s="304">
        <v>888</v>
      </c>
      <c r="D238" s="372">
        <f t="shared" si="19"/>
        <v>843.59999999999991</v>
      </c>
    </row>
    <row r="239" spans="1:4" ht="15.75" thickBot="1">
      <c r="A239" s="305" t="s">
        <v>10938</v>
      </c>
      <c r="B239" s="303" t="s">
        <v>10939</v>
      </c>
      <c r="C239" s="304">
        <v>4440</v>
      </c>
      <c r="D239" s="372">
        <f t="shared" si="19"/>
        <v>4218</v>
      </c>
    </row>
    <row r="240" spans="1:4" ht="15.75" thickBot="1">
      <c r="A240" s="305" t="s">
        <v>10940</v>
      </c>
      <c r="B240" s="303" t="s">
        <v>10941</v>
      </c>
      <c r="C240" s="304">
        <v>8880</v>
      </c>
      <c r="D240" s="372">
        <f t="shared" si="19"/>
        <v>8436</v>
      </c>
    </row>
    <row r="241" spans="1:4" ht="15.75" thickBot="1">
      <c r="A241" s="305" t="s">
        <v>10942</v>
      </c>
      <c r="B241" s="303" t="s">
        <v>10943</v>
      </c>
      <c r="C241" s="304">
        <v>1147</v>
      </c>
      <c r="D241" s="372">
        <f t="shared" si="19"/>
        <v>1089.6499999999999</v>
      </c>
    </row>
    <row r="242" spans="1:4" ht="15.75" thickBot="1">
      <c r="A242" s="305" t="s">
        <v>10944</v>
      </c>
      <c r="B242" s="303" t="s">
        <v>10945</v>
      </c>
      <c r="C242" s="304">
        <v>5735</v>
      </c>
      <c r="D242" s="372">
        <f t="shared" si="19"/>
        <v>5448.25</v>
      </c>
    </row>
    <row r="243" spans="1:4" ht="15.75" thickBot="1">
      <c r="A243" s="315" t="s">
        <v>10946</v>
      </c>
      <c r="B243" s="307" t="s">
        <v>10947</v>
      </c>
      <c r="C243" s="308">
        <v>11470</v>
      </c>
      <c r="D243" s="372">
        <f t="shared" si="19"/>
        <v>10896.5</v>
      </c>
    </row>
    <row r="244" spans="1:4" ht="15.75" thickBot="1">
      <c r="A244" s="513" t="s">
        <v>10948</v>
      </c>
      <c r="B244" s="514"/>
      <c r="C244" s="514"/>
      <c r="D244" s="514"/>
    </row>
    <row r="245" spans="1:4" ht="15.75" thickBot="1">
      <c r="A245" s="299" t="s">
        <v>10949</v>
      </c>
      <c r="B245" s="316" t="s">
        <v>10950</v>
      </c>
      <c r="C245" s="301">
        <v>335</v>
      </c>
      <c r="D245" s="372">
        <f t="shared" ref="D245:D249" si="20">C245*0.95</f>
        <v>318.25</v>
      </c>
    </row>
    <row r="246" spans="1:4" ht="15.75" thickBot="1">
      <c r="A246" s="302" t="s">
        <v>10951</v>
      </c>
      <c r="B246" s="317" t="s">
        <v>10952</v>
      </c>
      <c r="C246" s="304">
        <v>320</v>
      </c>
      <c r="D246" s="372">
        <f t="shared" si="20"/>
        <v>304</v>
      </c>
    </row>
    <row r="247" spans="1:4" ht="15.75" thickBot="1">
      <c r="A247" s="302" t="s">
        <v>10953</v>
      </c>
      <c r="B247" s="317" t="s">
        <v>10954</v>
      </c>
      <c r="C247" s="304">
        <v>219</v>
      </c>
      <c r="D247" s="372">
        <f t="shared" si="20"/>
        <v>208.04999999999998</v>
      </c>
    </row>
    <row r="248" spans="1:4" ht="15.75" thickBot="1">
      <c r="A248" s="302" t="s">
        <v>10955</v>
      </c>
      <c r="B248" s="317" t="s">
        <v>10956</v>
      </c>
      <c r="C248" s="304">
        <v>162</v>
      </c>
      <c r="D248" s="372">
        <f t="shared" si="20"/>
        <v>153.9</v>
      </c>
    </row>
    <row r="249" spans="1:4" ht="15.75" thickBot="1">
      <c r="A249" s="318" t="s">
        <v>10957</v>
      </c>
      <c r="B249" s="319" t="s">
        <v>10958</v>
      </c>
      <c r="C249" s="308">
        <v>228</v>
      </c>
      <c r="D249" s="372">
        <f t="shared" si="20"/>
        <v>216.6</v>
      </c>
    </row>
    <row r="250" spans="1:4" ht="15.75" thickBot="1">
      <c r="A250" s="513" t="s">
        <v>10959</v>
      </c>
      <c r="B250" s="514"/>
      <c r="C250" s="514"/>
      <c r="D250" s="514"/>
    </row>
    <row r="251" spans="1:4" ht="15.75" thickBot="1">
      <c r="A251" s="299" t="s">
        <v>10960</v>
      </c>
      <c r="B251" s="300" t="s">
        <v>10961</v>
      </c>
      <c r="C251" s="301">
        <v>3413.3</v>
      </c>
      <c r="D251" s="372">
        <f t="shared" ref="D251:D252" si="21">C251*0.95</f>
        <v>3242.6350000000002</v>
      </c>
    </row>
    <row r="252" spans="1:4" ht="15.75" thickBot="1">
      <c r="A252" s="306" t="s">
        <v>10962</v>
      </c>
      <c r="B252" s="307" t="s">
        <v>10963</v>
      </c>
      <c r="C252" s="308">
        <v>4097.0300000000007</v>
      </c>
      <c r="D252" s="372">
        <f t="shared" si="21"/>
        <v>3892.1785000000004</v>
      </c>
    </row>
    <row r="253" spans="1:4" ht="15.75" thickBot="1">
      <c r="A253" s="513" t="s">
        <v>10964</v>
      </c>
      <c r="B253" s="514"/>
      <c r="C253" s="514"/>
      <c r="D253" s="514"/>
    </row>
    <row r="254" spans="1:4" ht="15.75" thickBot="1">
      <c r="A254" s="302" t="s">
        <v>10965</v>
      </c>
      <c r="B254" s="317" t="s">
        <v>10966</v>
      </c>
      <c r="C254" s="304">
        <v>121</v>
      </c>
      <c r="D254" s="372">
        <f t="shared" ref="D254:D280" si="22">C254*0.95</f>
        <v>114.94999999999999</v>
      </c>
    </row>
    <row r="255" spans="1:4" ht="15.75" thickBot="1">
      <c r="A255" s="302" t="s">
        <v>10967</v>
      </c>
      <c r="B255" s="317" t="s">
        <v>10968</v>
      </c>
      <c r="C255" s="304">
        <v>111</v>
      </c>
      <c r="D255" s="372">
        <f t="shared" si="22"/>
        <v>105.44999999999999</v>
      </c>
    </row>
    <row r="256" spans="1:4" ht="15.75" thickBot="1">
      <c r="A256" s="302" t="s">
        <v>10969</v>
      </c>
      <c r="B256" s="317" t="s">
        <v>10970</v>
      </c>
      <c r="C256" s="304">
        <v>111</v>
      </c>
      <c r="D256" s="372">
        <f t="shared" si="22"/>
        <v>105.44999999999999</v>
      </c>
    </row>
    <row r="257" spans="1:4" ht="15.75" thickBot="1">
      <c r="A257" s="302" t="s">
        <v>10971</v>
      </c>
      <c r="B257" s="317" t="s">
        <v>10972</v>
      </c>
      <c r="C257" s="304">
        <v>226</v>
      </c>
      <c r="D257" s="372">
        <f t="shared" si="22"/>
        <v>214.7</v>
      </c>
    </row>
    <row r="258" spans="1:4" ht="15.75" thickBot="1">
      <c r="A258" s="302" t="s">
        <v>10973</v>
      </c>
      <c r="B258" s="317" t="s">
        <v>10974</v>
      </c>
      <c r="C258" s="304">
        <v>10</v>
      </c>
      <c r="D258" s="372">
        <f t="shared" si="22"/>
        <v>9.5</v>
      </c>
    </row>
    <row r="259" spans="1:4" ht="15.75" thickBot="1">
      <c r="A259" s="302" t="s">
        <v>10975</v>
      </c>
      <c r="B259" s="317" t="s">
        <v>10976</v>
      </c>
      <c r="C259" s="304">
        <v>109</v>
      </c>
      <c r="D259" s="372">
        <f t="shared" si="22"/>
        <v>103.55</v>
      </c>
    </row>
    <row r="260" spans="1:4" ht="15.75" thickBot="1">
      <c r="A260" s="302" t="s">
        <v>10977</v>
      </c>
      <c r="B260" s="317" t="s">
        <v>10978</v>
      </c>
      <c r="C260" s="304">
        <v>278</v>
      </c>
      <c r="D260" s="372">
        <f t="shared" si="22"/>
        <v>264.09999999999997</v>
      </c>
    </row>
    <row r="261" spans="1:4" ht="15.75" thickBot="1">
      <c r="A261" s="302" t="s">
        <v>10979</v>
      </c>
      <c r="B261" s="317" t="s">
        <v>10980</v>
      </c>
      <c r="C261" s="304">
        <v>221</v>
      </c>
      <c r="D261" s="372">
        <f t="shared" si="22"/>
        <v>209.95</v>
      </c>
    </row>
    <row r="262" spans="1:4" ht="15.75" thickBot="1">
      <c r="A262" s="302" t="s">
        <v>10981</v>
      </c>
      <c r="B262" s="317" t="s">
        <v>10982</v>
      </c>
      <c r="C262" s="304">
        <v>123</v>
      </c>
      <c r="D262" s="372">
        <f t="shared" si="22"/>
        <v>116.85</v>
      </c>
    </row>
    <row r="263" spans="1:4" ht="15.75" thickBot="1">
      <c r="A263" s="302" t="s">
        <v>10983</v>
      </c>
      <c r="B263" s="317" t="s">
        <v>10984</v>
      </c>
      <c r="C263" s="304">
        <v>226</v>
      </c>
      <c r="D263" s="372">
        <f t="shared" si="22"/>
        <v>214.7</v>
      </c>
    </row>
    <row r="264" spans="1:4" ht="15.75" thickBot="1">
      <c r="A264" s="302" t="s">
        <v>10985</v>
      </c>
      <c r="B264" s="317" t="s">
        <v>10986</v>
      </c>
      <c r="C264" s="304">
        <v>104</v>
      </c>
      <c r="D264" s="372">
        <f t="shared" si="22"/>
        <v>98.8</v>
      </c>
    </row>
    <row r="265" spans="1:4" ht="15.75" thickBot="1">
      <c r="A265" s="302" t="s">
        <v>10987</v>
      </c>
      <c r="B265" s="317" t="s">
        <v>10988</v>
      </c>
      <c r="C265" s="304">
        <v>10</v>
      </c>
      <c r="D265" s="372">
        <f t="shared" si="22"/>
        <v>9.5</v>
      </c>
    </row>
    <row r="266" spans="1:4" ht="15.75" thickBot="1">
      <c r="A266" s="302" t="s">
        <v>10989</v>
      </c>
      <c r="B266" s="320" t="s">
        <v>10990</v>
      </c>
      <c r="C266" s="304">
        <v>123</v>
      </c>
      <c r="D266" s="372">
        <f t="shared" si="22"/>
        <v>116.85</v>
      </c>
    </row>
    <row r="267" spans="1:4" ht="15.75" thickBot="1">
      <c r="A267" s="302" t="s">
        <v>10991</v>
      </c>
      <c r="B267" s="320" t="s">
        <v>10992</v>
      </c>
      <c r="C267" s="304">
        <v>123</v>
      </c>
      <c r="D267" s="372">
        <f t="shared" si="22"/>
        <v>116.85</v>
      </c>
    </row>
    <row r="268" spans="1:4" ht="15.75" thickBot="1">
      <c r="A268" s="302" t="s">
        <v>10993</v>
      </c>
      <c r="B268" s="320" t="s">
        <v>10994</v>
      </c>
      <c r="C268" s="304">
        <v>123</v>
      </c>
      <c r="D268" s="372">
        <f t="shared" si="22"/>
        <v>116.85</v>
      </c>
    </row>
    <row r="269" spans="1:4" ht="15.75" thickBot="1">
      <c r="A269" s="302" t="s">
        <v>10995</v>
      </c>
      <c r="B269" s="317" t="s">
        <v>10996</v>
      </c>
      <c r="C269" s="304">
        <v>123</v>
      </c>
      <c r="D269" s="372">
        <f t="shared" si="22"/>
        <v>116.85</v>
      </c>
    </row>
    <row r="270" spans="1:4" ht="15.75" thickBot="1">
      <c r="A270" s="302" t="s">
        <v>10997</v>
      </c>
      <c r="B270" s="317" t="s">
        <v>10998</v>
      </c>
      <c r="C270" s="304">
        <v>130</v>
      </c>
      <c r="D270" s="372">
        <f t="shared" si="22"/>
        <v>123.5</v>
      </c>
    </row>
    <row r="271" spans="1:4" ht="15.75" thickBot="1">
      <c r="A271" s="302" t="s">
        <v>10999</v>
      </c>
      <c r="B271" s="317" t="s">
        <v>11000</v>
      </c>
      <c r="C271" s="304">
        <v>130</v>
      </c>
      <c r="D271" s="372">
        <f t="shared" si="22"/>
        <v>123.5</v>
      </c>
    </row>
    <row r="272" spans="1:4" ht="15.75" thickBot="1">
      <c r="A272" s="302" t="s">
        <v>11001</v>
      </c>
      <c r="B272" s="317" t="s">
        <v>11002</v>
      </c>
      <c r="C272" s="304">
        <v>130</v>
      </c>
      <c r="D272" s="372">
        <f t="shared" si="22"/>
        <v>123.5</v>
      </c>
    </row>
    <row r="273" spans="1:4" ht="15.75" thickBot="1">
      <c r="A273" s="302" t="s">
        <v>11003</v>
      </c>
      <c r="B273" s="317" t="s">
        <v>11004</v>
      </c>
      <c r="C273" s="304">
        <v>130</v>
      </c>
      <c r="D273" s="372">
        <f t="shared" si="22"/>
        <v>123.5</v>
      </c>
    </row>
    <row r="274" spans="1:4" ht="15.75" thickBot="1">
      <c r="A274" s="302" t="s">
        <v>11005</v>
      </c>
      <c r="B274" s="317" t="s">
        <v>11006</v>
      </c>
      <c r="C274" s="304">
        <v>112</v>
      </c>
      <c r="D274" s="372">
        <f t="shared" si="22"/>
        <v>106.39999999999999</v>
      </c>
    </row>
    <row r="275" spans="1:4" ht="15.75" thickBot="1">
      <c r="A275" s="302" t="s">
        <v>11007</v>
      </c>
      <c r="B275" s="317" t="s">
        <v>11008</v>
      </c>
      <c r="C275" s="304">
        <v>112</v>
      </c>
      <c r="D275" s="372">
        <f t="shared" si="22"/>
        <v>106.39999999999999</v>
      </c>
    </row>
    <row r="276" spans="1:4" ht="15.75" thickBot="1">
      <c r="A276" s="302" t="s">
        <v>11009</v>
      </c>
      <c r="B276" s="317" t="s">
        <v>11010</v>
      </c>
      <c r="C276" s="304">
        <v>112</v>
      </c>
      <c r="D276" s="372">
        <f t="shared" si="22"/>
        <v>106.39999999999999</v>
      </c>
    </row>
    <row r="277" spans="1:4" ht="15.75" thickBot="1">
      <c r="A277" s="302" t="s">
        <v>11011</v>
      </c>
      <c r="B277" s="317" t="s">
        <v>11012</v>
      </c>
      <c r="C277" s="304">
        <v>112</v>
      </c>
      <c r="D277" s="372">
        <f t="shared" si="22"/>
        <v>106.39999999999999</v>
      </c>
    </row>
    <row r="278" spans="1:4" ht="15.75" thickBot="1">
      <c r="A278" s="302" t="s">
        <v>11013</v>
      </c>
      <c r="B278" s="317" t="s">
        <v>11014</v>
      </c>
      <c r="C278" s="304">
        <v>109.14</v>
      </c>
      <c r="D278" s="372">
        <f t="shared" si="22"/>
        <v>103.68299999999999</v>
      </c>
    </row>
    <row r="279" spans="1:4" ht="15.75" thickBot="1">
      <c r="A279" s="302" t="s">
        <v>11015</v>
      </c>
      <c r="B279" s="317" t="s">
        <v>11016</v>
      </c>
      <c r="C279" s="304">
        <v>70.62</v>
      </c>
      <c r="D279" s="372">
        <f t="shared" si="22"/>
        <v>67.088999999999999</v>
      </c>
    </row>
    <row r="280" spans="1:4" ht="15.75" thickBot="1">
      <c r="A280" s="306" t="s">
        <v>11017</v>
      </c>
      <c r="B280" s="321" t="s">
        <v>11018</v>
      </c>
      <c r="C280" s="308">
        <v>70.62</v>
      </c>
      <c r="D280" s="372">
        <f t="shared" si="22"/>
        <v>67.088999999999999</v>
      </c>
    </row>
    <row r="281" spans="1:4" ht="15.75" thickBot="1">
      <c r="A281" s="513" t="s">
        <v>11019</v>
      </c>
      <c r="B281" s="514"/>
      <c r="C281" s="514"/>
      <c r="D281" s="514"/>
    </row>
    <row r="282" spans="1:4" ht="15.75" thickBot="1">
      <c r="A282" s="299" t="s">
        <v>11020</v>
      </c>
      <c r="B282" s="316" t="s">
        <v>11021</v>
      </c>
      <c r="C282" s="301">
        <v>33</v>
      </c>
      <c r="D282" s="372">
        <f t="shared" ref="D282:D306" si="23">C282*0.95</f>
        <v>31.349999999999998</v>
      </c>
    </row>
    <row r="283" spans="1:4" ht="15.75" thickBot="1">
      <c r="A283" s="302" t="s">
        <v>11022</v>
      </c>
      <c r="B283" s="317" t="s">
        <v>11023</v>
      </c>
      <c r="C283" s="304">
        <v>31</v>
      </c>
      <c r="D283" s="372">
        <f t="shared" si="23"/>
        <v>29.45</v>
      </c>
    </row>
    <row r="284" spans="1:4" ht="15.75" thickBot="1">
      <c r="A284" s="302" t="s">
        <v>11024</v>
      </c>
      <c r="B284" s="317" t="s">
        <v>11025</v>
      </c>
      <c r="C284" s="304">
        <v>260</v>
      </c>
      <c r="D284" s="372">
        <f t="shared" si="23"/>
        <v>247</v>
      </c>
    </row>
    <row r="285" spans="1:4" ht="15.75" thickBot="1">
      <c r="A285" s="302" t="s">
        <v>11026</v>
      </c>
      <c r="B285" s="317" t="s">
        <v>11027</v>
      </c>
      <c r="C285" s="304">
        <v>49</v>
      </c>
      <c r="D285" s="372">
        <f t="shared" si="23"/>
        <v>46.55</v>
      </c>
    </row>
    <row r="286" spans="1:4" ht="15.75" thickBot="1">
      <c r="A286" s="302" t="s">
        <v>11028</v>
      </c>
      <c r="B286" s="317" t="s">
        <v>11029</v>
      </c>
      <c r="C286" s="304">
        <v>49</v>
      </c>
      <c r="D286" s="372">
        <f t="shared" si="23"/>
        <v>46.55</v>
      </c>
    </row>
    <row r="287" spans="1:4" ht="15.75" thickBot="1">
      <c r="A287" s="302" t="s">
        <v>11030</v>
      </c>
      <c r="B287" s="317" t="s">
        <v>11031</v>
      </c>
      <c r="C287" s="304">
        <v>337</v>
      </c>
      <c r="D287" s="372">
        <f t="shared" si="23"/>
        <v>320.14999999999998</v>
      </c>
    </row>
    <row r="288" spans="1:4" ht="15.75" thickBot="1">
      <c r="A288" s="302" t="s">
        <v>11032</v>
      </c>
      <c r="B288" s="317" t="s">
        <v>11033</v>
      </c>
      <c r="C288" s="304">
        <v>96</v>
      </c>
      <c r="D288" s="372">
        <f t="shared" si="23"/>
        <v>91.199999999999989</v>
      </c>
    </row>
    <row r="289" spans="1:4" ht="15.75" thickBot="1">
      <c r="A289" s="302" t="s">
        <v>11034</v>
      </c>
      <c r="B289" s="317" t="s">
        <v>11035</v>
      </c>
      <c r="C289" s="304">
        <v>109</v>
      </c>
      <c r="D289" s="372">
        <f t="shared" si="23"/>
        <v>103.55</v>
      </c>
    </row>
    <row r="290" spans="1:4" ht="15.75" thickBot="1">
      <c r="A290" s="302" t="s">
        <v>11036</v>
      </c>
      <c r="B290" s="317" t="s">
        <v>11037</v>
      </c>
      <c r="C290" s="304">
        <v>43</v>
      </c>
      <c r="D290" s="372">
        <f t="shared" si="23"/>
        <v>40.85</v>
      </c>
    </row>
    <row r="291" spans="1:4" ht="15.75" thickBot="1">
      <c r="A291" s="302" t="s">
        <v>11038</v>
      </c>
      <c r="B291" s="317" t="s">
        <v>11039</v>
      </c>
      <c r="C291" s="304">
        <v>43</v>
      </c>
      <c r="D291" s="372">
        <f t="shared" si="23"/>
        <v>40.85</v>
      </c>
    </row>
    <row r="292" spans="1:4" ht="15.75" thickBot="1">
      <c r="A292" s="302" t="s">
        <v>11040</v>
      </c>
      <c r="B292" s="317" t="s">
        <v>11041</v>
      </c>
      <c r="C292" s="304">
        <v>2032</v>
      </c>
      <c r="D292" s="372">
        <f t="shared" si="23"/>
        <v>1930.3999999999999</v>
      </c>
    </row>
    <row r="293" spans="1:4" ht="15.75" thickBot="1">
      <c r="A293" s="302" t="s">
        <v>11042</v>
      </c>
      <c r="B293" s="317" t="s">
        <v>11043</v>
      </c>
      <c r="C293" s="304">
        <v>536</v>
      </c>
      <c r="D293" s="372">
        <f t="shared" si="23"/>
        <v>509.2</v>
      </c>
    </row>
    <row r="294" spans="1:4" ht="15.75" thickBot="1">
      <c r="A294" s="302" t="s">
        <v>11044</v>
      </c>
      <c r="B294" s="317" t="s">
        <v>11045</v>
      </c>
      <c r="C294" s="304">
        <v>550</v>
      </c>
      <c r="D294" s="372">
        <f t="shared" si="23"/>
        <v>522.5</v>
      </c>
    </row>
    <row r="295" spans="1:4" ht="15.75" thickBot="1">
      <c r="A295" s="302" t="s">
        <v>11046</v>
      </c>
      <c r="B295" s="317" t="s">
        <v>11047</v>
      </c>
      <c r="C295" s="304">
        <v>753</v>
      </c>
      <c r="D295" s="372">
        <f t="shared" si="23"/>
        <v>715.35</v>
      </c>
    </row>
    <row r="296" spans="1:4" ht="15.75" thickBot="1">
      <c r="A296" s="302" t="s">
        <v>11048</v>
      </c>
      <c r="B296" s="317" t="s">
        <v>11049</v>
      </c>
      <c r="C296" s="304">
        <v>264</v>
      </c>
      <c r="D296" s="372">
        <f t="shared" si="23"/>
        <v>250.79999999999998</v>
      </c>
    </row>
    <row r="297" spans="1:4" ht="15.75" thickBot="1">
      <c r="A297" s="302" t="s">
        <v>11050</v>
      </c>
      <c r="B297" s="317" t="s">
        <v>11051</v>
      </c>
      <c r="C297" s="304">
        <v>264</v>
      </c>
      <c r="D297" s="372">
        <f t="shared" si="23"/>
        <v>250.79999999999998</v>
      </c>
    </row>
    <row r="298" spans="1:4" ht="15.75" thickBot="1">
      <c r="A298" s="302" t="s">
        <v>11052</v>
      </c>
      <c r="B298" s="317" t="s">
        <v>11053</v>
      </c>
      <c r="C298" s="304">
        <v>227</v>
      </c>
      <c r="D298" s="372">
        <f t="shared" si="23"/>
        <v>215.64999999999998</v>
      </c>
    </row>
    <row r="299" spans="1:4" ht="15.75" thickBot="1">
      <c r="A299" s="302" t="s">
        <v>11054</v>
      </c>
      <c r="B299" s="317" t="s">
        <v>11055</v>
      </c>
      <c r="C299" s="322">
        <v>402</v>
      </c>
      <c r="D299" s="372">
        <f t="shared" si="23"/>
        <v>381.9</v>
      </c>
    </row>
    <row r="300" spans="1:4" ht="15.75" thickBot="1">
      <c r="A300" s="302" t="s">
        <v>11056</v>
      </c>
      <c r="B300" s="317" t="s">
        <v>11057</v>
      </c>
      <c r="C300" s="322">
        <v>402</v>
      </c>
      <c r="D300" s="372">
        <f t="shared" si="23"/>
        <v>381.9</v>
      </c>
    </row>
    <row r="301" spans="1:4" ht="15.75" thickBot="1">
      <c r="A301" s="302" t="s">
        <v>11058</v>
      </c>
      <c r="B301" s="317" t="s">
        <v>11059</v>
      </c>
      <c r="C301" s="322">
        <v>202</v>
      </c>
      <c r="D301" s="372">
        <f t="shared" si="23"/>
        <v>191.89999999999998</v>
      </c>
    </row>
    <row r="302" spans="1:4" ht="15.75" thickBot="1">
      <c r="A302" s="302" t="s">
        <v>11060</v>
      </c>
      <c r="B302" s="317" t="s">
        <v>11061</v>
      </c>
      <c r="C302" s="323">
        <v>202</v>
      </c>
      <c r="D302" s="372">
        <f t="shared" si="23"/>
        <v>191.89999999999998</v>
      </c>
    </row>
    <row r="303" spans="1:4" ht="15.75" thickBot="1">
      <c r="A303" s="302" t="s">
        <v>11062</v>
      </c>
      <c r="B303" s="317" t="s">
        <v>11063</v>
      </c>
      <c r="C303" s="304">
        <v>36.501166265000002</v>
      </c>
      <c r="D303" s="372">
        <f t="shared" si="23"/>
        <v>34.676107951749998</v>
      </c>
    </row>
    <row r="304" spans="1:4" ht="15.75" thickBot="1">
      <c r="A304" s="302" t="s">
        <v>11064</v>
      </c>
      <c r="B304" s="317" t="s">
        <v>11065</v>
      </c>
      <c r="C304" s="304">
        <v>16</v>
      </c>
      <c r="D304" s="372">
        <f t="shared" si="23"/>
        <v>15.2</v>
      </c>
    </row>
    <row r="305" spans="1:4" ht="15.75" thickBot="1">
      <c r="A305" s="302" t="s">
        <v>11066</v>
      </c>
      <c r="B305" s="317" t="s">
        <v>11067</v>
      </c>
      <c r="C305" s="304">
        <v>16</v>
      </c>
      <c r="D305" s="372">
        <f t="shared" si="23"/>
        <v>15.2</v>
      </c>
    </row>
    <row r="306" spans="1:4" ht="15.75" thickBot="1">
      <c r="A306" s="306" t="s">
        <v>11068</v>
      </c>
      <c r="B306" s="321" t="s">
        <v>11069</v>
      </c>
      <c r="C306" s="308">
        <v>16</v>
      </c>
      <c r="D306" s="372">
        <f t="shared" si="23"/>
        <v>15.2</v>
      </c>
    </row>
    <row r="307" spans="1:4" ht="15.75" thickBot="1">
      <c r="A307" s="547" t="s">
        <v>11070</v>
      </c>
      <c r="B307" s="548"/>
      <c r="C307" s="548"/>
      <c r="D307" s="548"/>
    </row>
    <row r="308" spans="1:4" ht="27.75" thickBot="1">
      <c r="A308" s="324" t="s">
        <v>10506</v>
      </c>
      <c r="B308" s="325" t="s">
        <v>8638</v>
      </c>
      <c r="C308" s="297" t="s">
        <v>8640</v>
      </c>
      <c r="D308" s="298" t="s">
        <v>11226</v>
      </c>
    </row>
    <row r="309" spans="1:4">
      <c r="A309" s="549" t="s">
        <v>11071</v>
      </c>
      <c r="B309" s="550"/>
      <c r="C309" s="550"/>
      <c r="D309" s="550"/>
    </row>
    <row r="310" spans="1:4" ht="15.75" thickBot="1">
      <c r="A310" s="326" t="s">
        <v>11072</v>
      </c>
      <c r="B310" s="327" t="s">
        <v>11073</v>
      </c>
      <c r="C310" s="328">
        <v>2660</v>
      </c>
      <c r="D310" s="372">
        <f t="shared" ref="D310:D314" si="24">C310*0.95</f>
        <v>2527</v>
      </c>
    </row>
    <row r="311" spans="1:4" ht="15.75" thickBot="1">
      <c r="A311" s="330" t="s">
        <v>11074</v>
      </c>
      <c r="B311" s="331" t="s">
        <v>11075</v>
      </c>
      <c r="C311" s="328">
        <v>3016</v>
      </c>
      <c r="D311" s="372">
        <f t="shared" si="24"/>
        <v>2865.2</v>
      </c>
    </row>
    <row r="312" spans="1:4" ht="15.75" thickBot="1">
      <c r="A312" s="330" t="s">
        <v>11076</v>
      </c>
      <c r="B312" s="331" t="s">
        <v>11077</v>
      </c>
      <c r="C312" s="328">
        <v>3882</v>
      </c>
      <c r="D312" s="372">
        <f t="shared" si="24"/>
        <v>3687.8999999999996</v>
      </c>
    </row>
    <row r="313" spans="1:4" ht="15.75" thickBot="1">
      <c r="A313" s="330" t="s">
        <v>11078</v>
      </c>
      <c r="B313" s="331" t="s">
        <v>11079</v>
      </c>
      <c r="C313" s="328">
        <v>3000</v>
      </c>
      <c r="D313" s="372">
        <f t="shared" si="24"/>
        <v>2850</v>
      </c>
    </row>
    <row r="314" spans="1:4" ht="15.75" thickBot="1">
      <c r="A314" s="332" t="s">
        <v>11080</v>
      </c>
      <c r="B314" s="333" t="s">
        <v>11081</v>
      </c>
      <c r="C314" s="328">
        <v>3532</v>
      </c>
      <c r="D314" s="372">
        <f t="shared" si="24"/>
        <v>3355.3999999999996</v>
      </c>
    </row>
    <row r="315" spans="1:4">
      <c r="A315" s="551" t="s">
        <v>11082</v>
      </c>
      <c r="B315" s="552"/>
      <c r="C315" s="552"/>
      <c r="D315" s="552"/>
    </row>
    <row r="316" spans="1:4" ht="15.75" thickBot="1">
      <c r="A316" s="326" t="s">
        <v>11083</v>
      </c>
      <c r="B316" s="327" t="s">
        <v>11084</v>
      </c>
      <c r="C316" s="329">
        <v>3847</v>
      </c>
      <c r="D316" s="372">
        <f t="shared" ref="D316:D322" si="25">C316*0.95</f>
        <v>3654.6499999999996</v>
      </c>
    </row>
    <row r="317" spans="1:4" ht="15.75" thickBot="1">
      <c r="A317" s="330" t="s">
        <v>11085</v>
      </c>
      <c r="B317" s="331" t="s">
        <v>11086</v>
      </c>
      <c r="C317" s="329">
        <v>4203</v>
      </c>
      <c r="D317" s="372">
        <f t="shared" si="25"/>
        <v>3992.85</v>
      </c>
    </row>
    <row r="318" spans="1:4" ht="15.75" thickBot="1">
      <c r="A318" s="330" t="s">
        <v>11087</v>
      </c>
      <c r="B318" s="331" t="s">
        <v>11088</v>
      </c>
      <c r="C318" s="329">
        <v>5069</v>
      </c>
      <c r="D318" s="372">
        <f t="shared" si="25"/>
        <v>4815.55</v>
      </c>
    </row>
    <row r="319" spans="1:4" ht="15.75" thickBot="1">
      <c r="A319" s="330" t="s">
        <v>11089</v>
      </c>
      <c r="B319" s="334" t="s">
        <v>11090</v>
      </c>
      <c r="C319" s="329">
        <v>4187</v>
      </c>
      <c r="D319" s="372">
        <f t="shared" si="25"/>
        <v>3977.6499999999996</v>
      </c>
    </row>
    <row r="320" spans="1:4" ht="15.75" thickBot="1">
      <c r="A320" s="330" t="s">
        <v>11091</v>
      </c>
      <c r="B320" s="334" t="s">
        <v>11092</v>
      </c>
      <c r="C320" s="329">
        <v>4719</v>
      </c>
      <c r="D320" s="372">
        <f t="shared" si="25"/>
        <v>4483.05</v>
      </c>
    </row>
    <row r="321" spans="1:4" ht="15.75" thickBot="1">
      <c r="A321" s="330" t="s">
        <v>11093</v>
      </c>
      <c r="B321" s="331" t="s">
        <v>11094</v>
      </c>
      <c r="C321" s="329">
        <v>3586</v>
      </c>
      <c r="D321" s="372">
        <f t="shared" si="25"/>
        <v>3406.7</v>
      </c>
    </row>
    <row r="322" spans="1:4" ht="15.75" thickBot="1">
      <c r="A322" s="330" t="s">
        <v>11095</v>
      </c>
      <c r="B322" s="334" t="s">
        <v>11096</v>
      </c>
      <c r="C322" s="329">
        <v>3240</v>
      </c>
      <c r="D322" s="372">
        <f t="shared" si="25"/>
        <v>3078</v>
      </c>
    </row>
    <row r="323" spans="1:4">
      <c r="A323" s="551" t="s">
        <v>11097</v>
      </c>
      <c r="B323" s="552"/>
      <c r="C323" s="552"/>
      <c r="D323" s="552"/>
    </row>
    <row r="324" spans="1:4" ht="15.75" thickBot="1">
      <c r="A324" s="330" t="s">
        <v>11098</v>
      </c>
      <c r="B324" s="331" t="s">
        <v>11099</v>
      </c>
      <c r="C324" s="328">
        <v>4298</v>
      </c>
      <c r="D324" s="372">
        <f t="shared" ref="D324:D326" si="26">C324*0.95</f>
        <v>4083.1</v>
      </c>
    </row>
    <row r="325" spans="1:4" ht="15.75" thickBot="1">
      <c r="A325" s="330" t="s">
        <v>11100</v>
      </c>
      <c r="B325" s="331" t="s">
        <v>11101</v>
      </c>
      <c r="C325" s="328">
        <v>4585</v>
      </c>
      <c r="D325" s="372">
        <f t="shared" si="26"/>
        <v>4355.75</v>
      </c>
    </row>
    <row r="326" spans="1:4" ht="15.75" thickBot="1">
      <c r="A326" s="330" t="s">
        <v>11102</v>
      </c>
      <c r="B326" s="331" t="s">
        <v>11103</v>
      </c>
      <c r="C326" s="328">
        <v>4872</v>
      </c>
      <c r="D326" s="372">
        <f t="shared" si="26"/>
        <v>4628.3999999999996</v>
      </c>
    </row>
    <row r="327" spans="1:4">
      <c r="A327" s="551" t="s">
        <v>11104</v>
      </c>
      <c r="B327" s="552"/>
      <c r="C327" s="552"/>
      <c r="D327" s="552"/>
    </row>
    <row r="328" spans="1:4" ht="15.75" thickBot="1">
      <c r="A328" s="330" t="s">
        <v>11105</v>
      </c>
      <c r="B328" s="331" t="s">
        <v>11106</v>
      </c>
      <c r="C328" s="328">
        <v>4348</v>
      </c>
      <c r="D328" s="372">
        <f t="shared" ref="D328:D335" si="27">C328*0.95</f>
        <v>4130.5999999999995</v>
      </c>
    </row>
    <row r="329" spans="1:4" ht="15.75" thickBot="1">
      <c r="A329" s="330" t="s">
        <v>11107</v>
      </c>
      <c r="B329" s="331" t="s">
        <v>11108</v>
      </c>
      <c r="C329" s="328">
        <v>5794</v>
      </c>
      <c r="D329" s="372">
        <f t="shared" si="27"/>
        <v>5504.3</v>
      </c>
    </row>
    <row r="330" spans="1:4" ht="15.75" thickBot="1">
      <c r="A330" s="330" t="s">
        <v>11109</v>
      </c>
      <c r="B330" s="331" t="s">
        <v>11110</v>
      </c>
      <c r="C330" s="328">
        <v>5981</v>
      </c>
      <c r="D330" s="372">
        <f t="shared" si="27"/>
        <v>5681.95</v>
      </c>
    </row>
    <row r="331" spans="1:4" ht="15.75" thickBot="1">
      <c r="A331" s="330" t="s">
        <v>11111</v>
      </c>
      <c r="B331" s="331" t="s">
        <v>11112</v>
      </c>
      <c r="C331" s="328">
        <v>7427</v>
      </c>
      <c r="D331" s="372">
        <f t="shared" si="27"/>
        <v>7055.65</v>
      </c>
    </row>
    <row r="332" spans="1:4" ht="15.75" thickBot="1">
      <c r="A332" s="330" t="s">
        <v>11113</v>
      </c>
      <c r="B332" s="331" t="s">
        <v>11114</v>
      </c>
      <c r="C332" s="328">
        <v>6068</v>
      </c>
      <c r="D332" s="372">
        <f t="shared" si="27"/>
        <v>5764.5999999999995</v>
      </c>
    </row>
    <row r="333" spans="1:4" ht="15.75" thickBot="1">
      <c r="A333" s="330" t="s">
        <v>11115</v>
      </c>
      <c r="B333" s="331" t="s">
        <v>11116</v>
      </c>
      <c r="C333" s="328">
        <v>7514</v>
      </c>
      <c r="D333" s="372">
        <f t="shared" si="27"/>
        <v>7138.2999999999993</v>
      </c>
    </row>
    <row r="334" spans="1:4" ht="15.75" thickBot="1">
      <c r="A334" s="330" t="s">
        <v>11117</v>
      </c>
      <c r="B334" s="331" t="s">
        <v>11118</v>
      </c>
      <c r="C334" s="328">
        <v>6990</v>
      </c>
      <c r="D334" s="372">
        <f t="shared" si="27"/>
        <v>6640.5</v>
      </c>
    </row>
    <row r="335" spans="1:4" ht="15.75" thickBot="1">
      <c r="A335" s="335" t="s">
        <v>11119</v>
      </c>
      <c r="B335" s="336" t="s">
        <v>11120</v>
      </c>
      <c r="C335" s="337">
        <v>8436</v>
      </c>
      <c r="D335" s="372">
        <f t="shared" si="27"/>
        <v>8014.2</v>
      </c>
    </row>
    <row r="336" spans="1:4" ht="15.75" thickBot="1">
      <c r="A336" s="519" t="s">
        <v>11121</v>
      </c>
      <c r="B336" s="520"/>
      <c r="C336" s="520"/>
      <c r="D336" s="520"/>
    </row>
    <row r="337" spans="1:5" ht="27.75" thickBot="1">
      <c r="A337" s="338" t="s">
        <v>10506</v>
      </c>
      <c r="B337" s="339" t="s">
        <v>8638</v>
      </c>
      <c r="C337" s="297" t="s">
        <v>8640</v>
      </c>
      <c r="D337" s="298" t="s">
        <v>11226</v>
      </c>
    </row>
    <row r="338" spans="1:5" ht="15.75" thickBot="1">
      <c r="A338" s="299" t="s">
        <v>11122</v>
      </c>
      <c r="B338" s="340" t="s">
        <v>11123</v>
      </c>
      <c r="C338" s="341">
        <v>513</v>
      </c>
      <c r="D338" s="372">
        <f t="shared" ref="D338:D349" si="28">C338*0.95</f>
        <v>487.34999999999997</v>
      </c>
    </row>
    <row r="339" spans="1:5" ht="15.75" thickBot="1">
      <c r="A339" s="302" t="s">
        <v>11124</v>
      </c>
      <c r="B339" s="342" t="s">
        <v>11125</v>
      </c>
      <c r="C339" s="343">
        <v>472</v>
      </c>
      <c r="D339" s="372">
        <f t="shared" si="28"/>
        <v>448.4</v>
      </c>
    </row>
    <row r="340" spans="1:5" ht="15.75" thickBot="1">
      <c r="A340" s="302" t="s">
        <v>11126</v>
      </c>
      <c r="B340" s="342" t="s">
        <v>11127</v>
      </c>
      <c r="C340" s="343">
        <v>416</v>
      </c>
      <c r="D340" s="372">
        <f t="shared" si="28"/>
        <v>395.2</v>
      </c>
    </row>
    <row r="341" spans="1:5" ht="15.75" thickBot="1">
      <c r="A341" s="302" t="s">
        <v>11128</v>
      </c>
      <c r="B341" s="342" t="s">
        <v>11129</v>
      </c>
      <c r="C341" s="343">
        <v>116</v>
      </c>
      <c r="D341" s="372">
        <f t="shared" si="28"/>
        <v>110.19999999999999</v>
      </c>
    </row>
    <row r="342" spans="1:5" ht="15.75" thickBot="1">
      <c r="A342" s="302" t="s">
        <v>11130</v>
      </c>
      <c r="B342" s="342" t="s">
        <v>11131</v>
      </c>
      <c r="C342" s="343">
        <v>222</v>
      </c>
      <c r="D342" s="372">
        <f t="shared" si="28"/>
        <v>210.89999999999998</v>
      </c>
    </row>
    <row r="343" spans="1:5" ht="15.75" thickBot="1">
      <c r="A343" s="302" t="s">
        <v>11132</v>
      </c>
      <c r="B343" s="342" t="s">
        <v>11133</v>
      </c>
      <c r="C343" s="343">
        <v>336</v>
      </c>
      <c r="D343" s="372">
        <f t="shared" si="28"/>
        <v>319.2</v>
      </c>
    </row>
    <row r="344" spans="1:5" ht="15.75" thickBot="1">
      <c r="A344" s="302" t="s">
        <v>11134</v>
      </c>
      <c r="B344" s="342" t="s">
        <v>11135</v>
      </c>
      <c r="C344" s="343">
        <v>336</v>
      </c>
      <c r="D344" s="372">
        <f t="shared" si="28"/>
        <v>319.2</v>
      </c>
    </row>
    <row r="345" spans="1:5" ht="15.75" thickBot="1">
      <c r="A345" s="302" t="s">
        <v>11136</v>
      </c>
      <c r="B345" s="342" t="s">
        <v>11137</v>
      </c>
      <c r="C345" s="343">
        <v>286</v>
      </c>
      <c r="D345" s="372">
        <f t="shared" si="28"/>
        <v>271.7</v>
      </c>
    </row>
    <row r="346" spans="1:5" ht="15.75" thickBot="1">
      <c r="A346" s="302" t="s">
        <v>11138</v>
      </c>
      <c r="B346" s="342" t="s">
        <v>11139</v>
      </c>
      <c r="C346" s="343">
        <v>178</v>
      </c>
      <c r="D346" s="372">
        <f t="shared" si="28"/>
        <v>169.1</v>
      </c>
    </row>
    <row r="347" spans="1:5" ht="15.75" thickBot="1">
      <c r="A347" s="302" t="s">
        <v>11140</v>
      </c>
      <c r="B347" s="342" t="s">
        <v>11141</v>
      </c>
      <c r="C347" s="343">
        <v>728</v>
      </c>
      <c r="D347" s="372">
        <f t="shared" si="28"/>
        <v>691.6</v>
      </c>
    </row>
    <row r="348" spans="1:5" ht="15.75" thickBot="1">
      <c r="A348" s="302" t="s">
        <v>11142</v>
      </c>
      <c r="B348" s="342" t="s">
        <v>11143</v>
      </c>
      <c r="C348" s="343">
        <v>560</v>
      </c>
      <c r="D348" s="372">
        <f t="shared" si="28"/>
        <v>532</v>
      </c>
    </row>
    <row r="349" spans="1:5" ht="15.75" thickBot="1">
      <c r="A349" s="306" t="s">
        <v>11144</v>
      </c>
      <c r="B349" s="344" t="s">
        <v>11145</v>
      </c>
      <c r="C349" s="345">
        <v>228</v>
      </c>
      <c r="D349" s="372">
        <f t="shared" si="28"/>
        <v>216.6</v>
      </c>
    </row>
    <row r="350" spans="1:5" ht="15.75" thickBot="1">
      <c r="A350" s="529" t="s">
        <v>11146</v>
      </c>
      <c r="B350" s="530"/>
      <c r="C350" s="530"/>
      <c r="D350" s="530"/>
      <c r="E350" s="531"/>
    </row>
    <row r="351" spans="1:5" ht="27.75" thickBot="1">
      <c r="A351" s="346" t="s">
        <v>11147</v>
      </c>
      <c r="B351" s="347" t="s">
        <v>5706</v>
      </c>
      <c r="C351" s="297" t="s">
        <v>8640</v>
      </c>
      <c r="D351" s="298" t="s">
        <v>11226</v>
      </c>
      <c r="E351" s="348" t="s">
        <v>11148</v>
      </c>
    </row>
    <row r="352" spans="1:5" ht="15.75" thickBot="1">
      <c r="A352" s="532" t="s">
        <v>11149</v>
      </c>
      <c r="B352" s="533"/>
      <c r="C352" s="533"/>
      <c r="D352" s="533"/>
      <c r="E352" s="534"/>
    </row>
    <row r="353" spans="1:5" ht="15.75" thickBot="1">
      <c r="A353" s="299" t="s">
        <v>11150</v>
      </c>
      <c r="B353" s="300" t="s">
        <v>11151</v>
      </c>
      <c r="C353" s="349">
        <v>6558</v>
      </c>
      <c r="D353" s="372">
        <f t="shared" ref="D353:D356" si="29">C353*0.95</f>
        <v>6230.0999999999995</v>
      </c>
      <c r="E353" s="350" t="s">
        <v>11152</v>
      </c>
    </row>
    <row r="354" spans="1:5" ht="15.75" thickBot="1">
      <c r="A354" s="302" t="s">
        <v>11153</v>
      </c>
      <c r="B354" s="303" t="s">
        <v>11154</v>
      </c>
      <c r="C354" s="328">
        <v>2185</v>
      </c>
      <c r="D354" s="372">
        <f t="shared" si="29"/>
        <v>2075.75</v>
      </c>
      <c r="E354" s="351" t="s">
        <v>11155</v>
      </c>
    </row>
    <row r="355" spans="1:5" ht="15.75" thickBot="1">
      <c r="A355" s="302" t="s">
        <v>11156</v>
      </c>
      <c r="B355" s="303" t="s">
        <v>11157</v>
      </c>
      <c r="C355" s="328">
        <v>8263</v>
      </c>
      <c r="D355" s="372">
        <f t="shared" si="29"/>
        <v>7849.8499999999995</v>
      </c>
      <c r="E355" s="351" t="s">
        <v>11152</v>
      </c>
    </row>
    <row r="356" spans="1:5" ht="15.75" thickBot="1">
      <c r="A356" s="306" t="s">
        <v>11158</v>
      </c>
      <c r="B356" s="307" t="s">
        <v>11159</v>
      </c>
      <c r="C356" s="337">
        <v>2752</v>
      </c>
      <c r="D356" s="372">
        <f t="shared" si="29"/>
        <v>2614.4</v>
      </c>
      <c r="E356" s="352" t="s">
        <v>11160</v>
      </c>
    </row>
    <row r="357" spans="1:5">
      <c r="A357" s="535" t="s">
        <v>11161</v>
      </c>
      <c r="B357" s="536"/>
      <c r="C357" s="537"/>
      <c r="D357" s="537"/>
      <c r="E357" s="538"/>
    </row>
    <row r="358" spans="1:5" ht="15.75" thickBot="1">
      <c r="A358" s="353" t="s">
        <v>11162</v>
      </c>
      <c r="B358" s="354" t="s">
        <v>11163</v>
      </c>
      <c r="C358" s="328">
        <v>1017</v>
      </c>
      <c r="D358" s="372">
        <f t="shared" ref="D358" si="30">C358*0.95</f>
        <v>966.15</v>
      </c>
      <c r="E358" s="355" t="s">
        <v>11164</v>
      </c>
    </row>
    <row r="359" spans="1:5" ht="15.75" thickBot="1">
      <c r="A359" s="539" t="s">
        <v>11165</v>
      </c>
      <c r="B359" s="540"/>
      <c r="C359" s="541"/>
      <c r="D359" s="541"/>
      <c r="E359" s="542"/>
    </row>
    <row r="360" spans="1:5" ht="15.75" thickBot="1">
      <c r="A360" s="299" t="s">
        <v>11166</v>
      </c>
      <c r="B360" s="300" t="s">
        <v>11167</v>
      </c>
      <c r="C360" s="349">
        <v>11683</v>
      </c>
      <c r="D360" s="372">
        <f t="shared" ref="D360:D363" si="31">C360*0.95</f>
        <v>11098.85</v>
      </c>
      <c r="E360" s="350" t="s">
        <v>11152</v>
      </c>
    </row>
    <row r="361" spans="1:5" ht="15.75" thickBot="1">
      <c r="A361" s="302" t="s">
        <v>11168</v>
      </c>
      <c r="B361" s="303" t="s">
        <v>11169</v>
      </c>
      <c r="C361" s="328">
        <v>4086</v>
      </c>
      <c r="D361" s="372">
        <f t="shared" si="31"/>
        <v>3881.7</v>
      </c>
      <c r="E361" s="351" t="s">
        <v>11170</v>
      </c>
    </row>
    <row r="362" spans="1:5" ht="15.75" thickBot="1">
      <c r="A362" s="302" t="s">
        <v>11171</v>
      </c>
      <c r="B362" s="303" t="s">
        <v>11172</v>
      </c>
      <c r="C362" s="328">
        <v>11980</v>
      </c>
      <c r="D362" s="372">
        <f t="shared" si="31"/>
        <v>11381</v>
      </c>
      <c r="E362" s="351" t="s">
        <v>11152</v>
      </c>
    </row>
    <row r="363" spans="1:5" ht="15.75" thickBot="1">
      <c r="A363" s="306" t="s">
        <v>11173</v>
      </c>
      <c r="B363" s="307" t="s">
        <v>11174</v>
      </c>
      <c r="C363" s="356">
        <v>4459</v>
      </c>
      <c r="D363" s="372">
        <f t="shared" si="31"/>
        <v>4236.05</v>
      </c>
      <c r="E363" s="352" t="s">
        <v>11175</v>
      </c>
    </row>
    <row r="364" spans="1:5" ht="15.75" thickBot="1">
      <c r="A364" s="543" t="s">
        <v>11176</v>
      </c>
      <c r="B364" s="544"/>
      <c r="C364" s="544"/>
      <c r="D364" s="544"/>
    </row>
    <row r="365" spans="1:5" ht="27.75" thickBot="1">
      <c r="A365" s="357" t="s">
        <v>10506</v>
      </c>
      <c r="B365" s="325" t="s">
        <v>8638</v>
      </c>
      <c r="C365" s="297" t="s">
        <v>8640</v>
      </c>
      <c r="D365" s="298" t="s">
        <v>11226</v>
      </c>
    </row>
    <row r="366" spans="1:5">
      <c r="A366" s="545" t="s">
        <v>11177</v>
      </c>
      <c r="B366" s="546"/>
      <c r="C366" s="546"/>
      <c r="D366" s="546"/>
    </row>
    <row r="367" spans="1:5" ht="15.75" thickBot="1">
      <c r="A367" s="302" t="s">
        <v>11178</v>
      </c>
      <c r="B367" s="317" t="s">
        <v>11179</v>
      </c>
      <c r="C367" s="343">
        <v>833</v>
      </c>
      <c r="D367" s="372">
        <f t="shared" ref="D367:D368" si="32">C367*0.95</f>
        <v>791.34999999999991</v>
      </c>
    </row>
    <row r="368" spans="1:5" ht="15.75" thickBot="1">
      <c r="A368" s="306" t="s">
        <v>11180</v>
      </c>
      <c r="B368" s="321" t="s">
        <v>11181</v>
      </c>
      <c r="C368" s="345">
        <v>493</v>
      </c>
      <c r="D368" s="372">
        <f t="shared" si="32"/>
        <v>468.34999999999997</v>
      </c>
    </row>
    <row r="369" spans="1:4" ht="15.75" thickBot="1">
      <c r="A369" s="521" t="s">
        <v>11182</v>
      </c>
      <c r="B369" s="522"/>
      <c r="C369" s="522"/>
      <c r="D369" s="523"/>
    </row>
    <row r="370" spans="1:4" ht="27.75" thickBot="1">
      <c r="A370" s="358" t="s">
        <v>10506</v>
      </c>
      <c r="B370" s="359" t="s">
        <v>8638</v>
      </c>
      <c r="C370" s="360" t="s">
        <v>8640</v>
      </c>
      <c r="D370" s="361" t="s">
        <v>11226</v>
      </c>
    </row>
    <row r="371" spans="1:4" ht="15.75" thickBot="1">
      <c r="A371" s="524" t="s">
        <v>11183</v>
      </c>
      <c r="B371" s="525"/>
      <c r="C371" s="525"/>
      <c r="D371" s="526"/>
    </row>
    <row r="372" spans="1:4" ht="15.75" thickBot="1">
      <c r="A372" s="299" t="s">
        <v>11184</v>
      </c>
      <c r="B372" s="316" t="s">
        <v>11185</v>
      </c>
      <c r="C372" s="362">
        <v>1280</v>
      </c>
      <c r="D372" s="372">
        <f t="shared" ref="D372:D380" si="33">C372*0.95</f>
        <v>1216</v>
      </c>
    </row>
    <row r="373" spans="1:4" ht="15.75" thickBot="1">
      <c r="A373" s="302" t="s">
        <v>11186</v>
      </c>
      <c r="B373" s="317" t="s">
        <v>11187</v>
      </c>
      <c r="C373" s="363">
        <v>3840</v>
      </c>
      <c r="D373" s="372">
        <f t="shared" si="33"/>
        <v>3648</v>
      </c>
    </row>
    <row r="374" spans="1:4" ht="15.75" thickBot="1">
      <c r="A374" s="302" t="s">
        <v>11188</v>
      </c>
      <c r="B374" s="317" t="s">
        <v>11189</v>
      </c>
      <c r="C374" s="363">
        <v>6400</v>
      </c>
      <c r="D374" s="372">
        <f t="shared" si="33"/>
        <v>6080</v>
      </c>
    </row>
    <row r="375" spans="1:4" ht="15.75" thickBot="1">
      <c r="A375" s="302" t="s">
        <v>11190</v>
      </c>
      <c r="B375" s="317" t="s">
        <v>11191</v>
      </c>
      <c r="C375" s="363">
        <v>1395</v>
      </c>
      <c r="D375" s="372">
        <f t="shared" si="33"/>
        <v>1325.25</v>
      </c>
    </row>
    <row r="376" spans="1:4" ht="15.75" thickBot="1">
      <c r="A376" s="302" t="s">
        <v>11192</v>
      </c>
      <c r="B376" s="317" t="s">
        <v>11193</v>
      </c>
      <c r="C376" s="363">
        <v>4185</v>
      </c>
      <c r="D376" s="372">
        <f t="shared" si="33"/>
        <v>3975.75</v>
      </c>
    </row>
    <row r="377" spans="1:4" ht="15.75" thickBot="1">
      <c r="A377" s="302" t="s">
        <v>11194</v>
      </c>
      <c r="B377" s="317" t="s">
        <v>11195</v>
      </c>
      <c r="C377" s="363">
        <v>6975</v>
      </c>
      <c r="D377" s="372">
        <f t="shared" si="33"/>
        <v>6626.25</v>
      </c>
    </row>
    <row r="378" spans="1:4" ht="15.75" thickBot="1">
      <c r="A378" s="302" t="s">
        <v>11196</v>
      </c>
      <c r="B378" s="317" t="s">
        <v>11197</v>
      </c>
      <c r="C378" s="363">
        <v>1660</v>
      </c>
      <c r="D378" s="372">
        <f t="shared" si="33"/>
        <v>1577</v>
      </c>
    </row>
    <row r="379" spans="1:4" ht="15.75" thickBot="1">
      <c r="A379" s="302" t="s">
        <v>11198</v>
      </c>
      <c r="B379" s="317" t="s">
        <v>11199</v>
      </c>
      <c r="C379" s="363">
        <v>4980</v>
      </c>
      <c r="D379" s="372">
        <f t="shared" si="33"/>
        <v>4731</v>
      </c>
    </row>
    <row r="380" spans="1:4" ht="15.75" thickBot="1">
      <c r="A380" s="302" t="s">
        <v>11200</v>
      </c>
      <c r="B380" s="317" t="s">
        <v>11201</v>
      </c>
      <c r="C380" s="363">
        <v>8300</v>
      </c>
      <c r="D380" s="372">
        <f t="shared" si="33"/>
        <v>7885</v>
      </c>
    </row>
    <row r="381" spans="1:4" ht="15.75" thickBot="1">
      <c r="A381" s="524" t="s">
        <v>11202</v>
      </c>
      <c r="B381" s="525"/>
      <c r="C381" s="525"/>
      <c r="D381" s="526"/>
    </row>
    <row r="382" spans="1:4" ht="15.75" thickBot="1">
      <c r="A382" s="299" t="s">
        <v>11203</v>
      </c>
      <c r="B382" s="300" t="s">
        <v>11204</v>
      </c>
      <c r="C382" s="364">
        <v>8532</v>
      </c>
      <c r="D382" s="372">
        <f t="shared" ref="D382:D383" si="34">C382*0.95</f>
        <v>8105.4</v>
      </c>
    </row>
    <row r="383" spans="1:4" ht="15.75" thickBot="1">
      <c r="A383" s="365" t="s">
        <v>11205</v>
      </c>
      <c r="B383" s="307" t="s">
        <v>11206</v>
      </c>
      <c r="C383" s="366">
        <v>9330</v>
      </c>
      <c r="D383" s="372">
        <f t="shared" si="34"/>
        <v>8863.5</v>
      </c>
    </row>
    <row r="384" spans="1:4" ht="15.75" thickBot="1">
      <c r="A384" s="524" t="s">
        <v>11207</v>
      </c>
      <c r="B384" s="525"/>
      <c r="C384" s="525"/>
      <c r="D384" s="526"/>
    </row>
    <row r="385" spans="1:4" ht="15.75" thickBot="1">
      <c r="A385" s="299" t="s">
        <v>11208</v>
      </c>
      <c r="B385" s="316" t="s">
        <v>11209</v>
      </c>
      <c r="C385" s="367">
        <v>1023</v>
      </c>
      <c r="D385" s="372">
        <f t="shared" ref="D385:D393" si="35">C385*0.95</f>
        <v>971.84999999999991</v>
      </c>
    </row>
    <row r="386" spans="1:4" ht="15.75" thickBot="1">
      <c r="A386" s="302" t="s">
        <v>11210</v>
      </c>
      <c r="B386" s="317" t="s">
        <v>11211</v>
      </c>
      <c r="C386" s="363">
        <v>709</v>
      </c>
      <c r="D386" s="372">
        <f t="shared" si="35"/>
        <v>673.55</v>
      </c>
    </row>
    <row r="387" spans="1:4" ht="15.75" thickBot="1">
      <c r="A387" s="302" t="s">
        <v>11212</v>
      </c>
      <c r="B387" s="317" t="s">
        <v>11213</v>
      </c>
      <c r="C387" s="363">
        <v>424</v>
      </c>
      <c r="D387" s="372">
        <f t="shared" si="35"/>
        <v>402.79999999999995</v>
      </c>
    </row>
    <row r="388" spans="1:4" ht="15.75" thickBot="1">
      <c r="A388" s="302" t="s">
        <v>11214</v>
      </c>
      <c r="B388" s="317" t="s">
        <v>11215</v>
      </c>
      <c r="C388" s="363">
        <v>145</v>
      </c>
      <c r="D388" s="372">
        <f t="shared" si="35"/>
        <v>137.75</v>
      </c>
    </row>
    <row r="389" spans="1:4" ht="15.75" thickBot="1">
      <c r="A389" s="302" t="s">
        <v>11216</v>
      </c>
      <c r="B389" s="317" t="s">
        <v>11217</v>
      </c>
      <c r="C389" s="363">
        <v>145</v>
      </c>
      <c r="D389" s="372">
        <f t="shared" si="35"/>
        <v>137.75</v>
      </c>
    </row>
    <row r="390" spans="1:4" ht="15.75" thickBot="1">
      <c r="A390" s="302" t="s">
        <v>11218</v>
      </c>
      <c r="B390" s="317" t="s">
        <v>11219</v>
      </c>
      <c r="C390" s="363">
        <v>387</v>
      </c>
      <c r="D390" s="372">
        <f t="shared" si="35"/>
        <v>367.65</v>
      </c>
    </row>
    <row r="391" spans="1:4" ht="15.75" thickBot="1">
      <c r="A391" s="302" t="s">
        <v>11220</v>
      </c>
      <c r="B391" s="317" t="s">
        <v>11221</v>
      </c>
      <c r="C391" s="363">
        <v>331</v>
      </c>
      <c r="D391" s="372">
        <f t="shared" si="35"/>
        <v>314.45</v>
      </c>
    </row>
    <row r="392" spans="1:4" ht="15.75" thickBot="1">
      <c r="A392" s="302" t="s">
        <v>11222</v>
      </c>
      <c r="B392" s="317" t="s">
        <v>11223</v>
      </c>
      <c r="C392" s="368">
        <v>295</v>
      </c>
      <c r="D392" s="372">
        <f t="shared" si="35"/>
        <v>280.25</v>
      </c>
    </row>
    <row r="393" spans="1:4" ht="15.75" thickBot="1">
      <c r="A393" s="306" t="s">
        <v>11224</v>
      </c>
      <c r="B393" s="321" t="s">
        <v>11225</v>
      </c>
      <c r="C393" s="369">
        <v>514</v>
      </c>
      <c r="D393" s="372">
        <f t="shared" si="35"/>
        <v>488.29999999999995</v>
      </c>
    </row>
  </sheetData>
  <mergeCells count="47">
    <mergeCell ref="A369:D369"/>
    <mergeCell ref="A371:D371"/>
    <mergeCell ref="A381:D381"/>
    <mergeCell ref="A384:D384"/>
    <mergeCell ref="A218:D218"/>
    <mergeCell ref="A350:E350"/>
    <mergeCell ref="A352:E352"/>
    <mergeCell ref="A357:E357"/>
    <mergeCell ref="A359:E359"/>
    <mergeCell ref="A364:D364"/>
    <mergeCell ref="A366:D366"/>
    <mergeCell ref="A307:D307"/>
    <mergeCell ref="A309:D309"/>
    <mergeCell ref="A315:D315"/>
    <mergeCell ref="A323:D323"/>
    <mergeCell ref="A327:D327"/>
    <mergeCell ref="A336:D336"/>
    <mergeCell ref="A225:D225"/>
    <mergeCell ref="A244:D244"/>
    <mergeCell ref="A250:D250"/>
    <mergeCell ref="A253:D253"/>
    <mergeCell ref="A281:D281"/>
    <mergeCell ref="A215:D215"/>
    <mergeCell ref="A121:D121"/>
    <mergeCell ref="A131:D131"/>
    <mergeCell ref="A138:D138"/>
    <mergeCell ref="A145:D145"/>
    <mergeCell ref="A155:D155"/>
    <mergeCell ref="A165:D165"/>
    <mergeCell ref="A175:D175"/>
    <mergeCell ref="A185:D185"/>
    <mergeCell ref="A195:D195"/>
    <mergeCell ref="A205:D205"/>
    <mergeCell ref="A208:D208"/>
    <mergeCell ref="A8:F8"/>
    <mergeCell ref="A111:D111"/>
    <mergeCell ref="A9:D9"/>
    <mergeCell ref="A11:D11"/>
    <mergeCell ref="A21:D21"/>
    <mergeCell ref="A31:D31"/>
    <mergeCell ref="A41:D41"/>
    <mergeCell ref="A51:D51"/>
    <mergeCell ref="A61:D61"/>
    <mergeCell ref="A71:D71"/>
    <mergeCell ref="A81:D81"/>
    <mergeCell ref="A91:D91"/>
    <mergeCell ref="A101:D101"/>
  </mergeCells>
  <pageMargins left="0.7" right="0.7" top="0.75" bottom="0.75" header="0.3" footer="0.3"/>
  <ignoredErrors>
    <ignoredError sqref="D12 D13:D20" unlockedFormula="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3753D-177E-4717-8BA0-55BFD195C378}">
  <sheetPr>
    <tabColor rgb="FFC00000"/>
  </sheetPr>
  <dimension ref="A7:F16"/>
  <sheetViews>
    <sheetView zoomScaleNormal="100" workbookViewId="0">
      <selection activeCell="A12" sqref="A12:F12"/>
    </sheetView>
  </sheetViews>
  <sheetFormatPr defaultRowHeight="15"/>
  <cols>
    <col min="1" max="1" width="29.140625" bestFit="1" customWidth="1"/>
    <col min="2" max="2" width="9" customWidth="1"/>
    <col min="3" max="3" width="17.28515625" bestFit="1" customWidth="1"/>
    <col min="5" max="5" width="15.140625" bestFit="1" customWidth="1"/>
    <col min="6" max="6" width="12.85546875" bestFit="1" customWidth="1"/>
  </cols>
  <sheetData>
    <row r="7" spans="1:6">
      <c r="A7" s="554" t="s">
        <v>11227</v>
      </c>
      <c r="B7" s="554"/>
      <c r="C7" s="554"/>
      <c r="D7" s="554"/>
      <c r="E7" s="554"/>
      <c r="F7" s="554"/>
    </row>
    <row r="8" spans="1:6">
      <c r="A8" s="373"/>
      <c r="B8" s="373"/>
      <c r="C8" s="373"/>
      <c r="D8" s="373"/>
      <c r="E8" s="373"/>
      <c r="F8" s="373"/>
    </row>
    <row r="9" spans="1:6">
      <c r="A9" s="555" t="s">
        <v>11228</v>
      </c>
      <c r="B9" s="555"/>
      <c r="C9" s="555"/>
      <c r="D9" s="555"/>
      <c r="E9" s="555"/>
      <c r="F9" s="555"/>
    </row>
    <row r="10" spans="1:6">
      <c r="A10" s="555" t="s">
        <v>11236</v>
      </c>
      <c r="B10" s="555"/>
      <c r="C10" s="555"/>
      <c r="D10" s="555"/>
      <c r="E10" s="555"/>
      <c r="F10" s="555"/>
    </row>
    <row r="11" spans="1:6">
      <c r="A11" s="555" t="s">
        <v>11229</v>
      </c>
      <c r="B11" s="555"/>
      <c r="C11" s="555"/>
      <c r="D11" s="555"/>
      <c r="E11" s="555"/>
      <c r="F11" s="555"/>
    </row>
    <row r="12" spans="1:6">
      <c r="A12" s="504"/>
      <c r="B12" s="504"/>
      <c r="C12" s="504"/>
      <c r="D12" s="504"/>
      <c r="E12" s="504"/>
      <c r="F12" s="504"/>
    </row>
    <row r="13" spans="1:6">
      <c r="A13" s="553" t="s">
        <v>11230</v>
      </c>
      <c r="B13" s="553"/>
      <c r="C13" s="553"/>
      <c r="D13" s="553"/>
      <c r="E13" s="553"/>
      <c r="F13" s="553"/>
    </row>
    <row r="14" spans="1:6">
      <c r="A14" s="374" t="s">
        <v>11231</v>
      </c>
      <c r="B14" s="374" t="s">
        <v>11232</v>
      </c>
      <c r="C14" s="374" t="s">
        <v>11233</v>
      </c>
      <c r="D14" s="374" t="s">
        <v>9890</v>
      </c>
      <c r="E14" s="374" t="s">
        <v>11234</v>
      </c>
      <c r="F14" s="374" t="s">
        <v>8641</v>
      </c>
    </row>
    <row r="15" spans="1:6">
      <c r="E15" s="113">
        <v>0.05</v>
      </c>
    </row>
    <row r="16" spans="1:6">
      <c r="A16" t="s">
        <v>11235</v>
      </c>
    </row>
  </sheetData>
  <mergeCells count="6">
    <mergeCell ref="A13:F13"/>
    <mergeCell ref="A7:F7"/>
    <mergeCell ref="A9:F9"/>
    <mergeCell ref="A10:F10"/>
    <mergeCell ref="A11:F11"/>
    <mergeCell ref="A12:F12"/>
  </mergeCells>
  <pageMargins left="0.7" right="0.7" top="0.75" bottom="0.75" header="0.3" footer="0.3"/>
  <pageSetup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2025 Pricing</vt:lpstr>
      <vt:lpstr>BigToys</vt:lpstr>
      <vt:lpstr>SurfaceMax</vt:lpstr>
      <vt:lpstr>2025 UltraPlay</vt:lpstr>
      <vt:lpstr>Freenotes</vt:lpstr>
      <vt:lpstr>UltraSite</vt:lpstr>
      <vt:lpstr>NRS</vt:lpstr>
      <vt:lpstr>Everlast</vt:lpstr>
      <vt:lpstr>SuperiorShade</vt:lpstr>
      <vt:lpstr>Dero</vt:lpstr>
      <vt:lpstr>Frog</vt:lpstr>
      <vt:lpstr>'2025 UltraPlay'!Print_Area</vt:lpstr>
      <vt:lpstr>BigToys!Print_Area</vt:lpstr>
      <vt:lpstr>Freenotes!Print_Area</vt:lpstr>
      <vt:lpstr>NRS!Print_Area</vt:lpstr>
      <vt:lpstr>Freenotes!Print_Titles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Conely, Kelly</dc:creator>
  <cp:lastModifiedBy>Conely, Kelly</cp:lastModifiedBy>
  <dcterms:created xsi:type="dcterms:W3CDTF">2025-03-12T20:02:37Z</dcterms:created>
  <dcterms:modified xsi:type="dcterms:W3CDTF">2025-05-13T22:02:15Z</dcterms:modified>
</cp:coreProperties>
</file>